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Michael_missing_proposals/"/>
    </mc:Choice>
  </mc:AlternateContent>
  <xr:revisionPtr revIDLastSave="11" documentId="13_ncr:1_{4B14E779-18B6-42F8-AAA9-05513BFC941C}" xr6:coauthVersionLast="47" xr6:coauthVersionMax="47" xr10:uidLastSave="{87A8EB14-0112-4B61-91E7-930AB3270DCC}"/>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<sst xmlns="http://schemas.openxmlformats.org/spreadsheetml/2006/main" count="352" uniqueCount="165">
  <si>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</si>
  <si>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</si>
  <si>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</si>
  <si>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</si>
  <si>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</si>
  <si>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</si>
  <si>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</si>
  <si>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</si>
  <si>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</si>
  <si>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</si>
  <si>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</si>
  <si>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</si>
  <si>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</si>
  <si>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</si>
  <si>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</si>
  <si>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</si>
  <si>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</si>
  <si>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</si>
  <si>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</si>
  <si>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</si>
  <si>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</si>
  <si>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</si>
  <si>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</si>
  <si>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</si>
  <si>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</si>
  <si>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</si>
  <si>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</si>
  <si>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</si>
  <si>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</si>
  <si>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</si>
  <si>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</si>
  <si>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</si>
  <si>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</si>
  <si>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</si>
  <si>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</si>
  <si>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</si>
  <si>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</si>
  <si>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</si>
  <si>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</si>
  <si>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</si>
  <si>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</si>
  <si>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</si>
  <si>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</si>
  <si>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</si>
  <si>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</si>
  <si>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</si>
  <si>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</si>
  <si>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</si>
  <si>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</si>
  <si>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</si>
  <si>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</si>
  <si>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</si>
  <si>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</si>
  <si>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</si>
  <si>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</si>
  <si>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</si>
  <si>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</si>
  <si>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</si>
  <si>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</si>
  <si>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</si>
  <si>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</si>
  <si>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</si>
  <si>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</si>
  <si>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</si>
  <si>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</si>
  <si>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</si>
  <si>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</si>
  <si>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</si>
  <si>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</si>
  <si>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</si>
  <si>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</si>
  <si>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</si>
  <si>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</si>
  <si>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</si>
  <si>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</si>
  <si>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</si>
  <si>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</si>
  <si>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</si>
  <si>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</si>
  <si>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</si>
  <si>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</si>
  <si>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</si>
  <si>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</si>
  <si>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</si>
  <si>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</si>
  <si>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</si>
  <si>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</si>
  <si>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</si>
  <si>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</si>
  <si>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</si>
  <si>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</si>
  <si>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</si>
  <si>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</si>
  <si>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</si>
  <si>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</si>
  <si>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</si>
  <si>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</si>
  <si>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</si>
  <si>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</si>
  <si>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</si>
  <si>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</si>
  <si>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</si>
  <si>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</si>
  <si>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</si>
  <si>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</si>
  <si>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</si>
  <si>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</si>
  <si>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</si>
  <si>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</si>
  <si>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</si>
  <si>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</si>
  <si>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</si>
  <si>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</si>
  <si>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</si>
  <si>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</si>
  <si>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</si>
  <si>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</si>
  <si>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</si>
  <si>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</si>
  <si>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</si>
  <si>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Pseudotevenvirus ENC20</t>
  </si>
  <si>
    <t>Pseudotevenvirus ENC7</t>
  </si>
  <si>
    <t>Pseudotevenvirus ECW2</t>
  </si>
  <si>
    <t>Pseudotevenvirus ECF1</t>
  </si>
  <si>
    <t>Pseudotevenvirus ECF2</t>
  </si>
  <si>
    <t>Pseudotevenvirus JC03</t>
  </si>
  <si>
    <t>Pseudotevenvirus Entb46</t>
  </si>
  <si>
    <t>Pseudotevenvirus GWPR59</t>
  </si>
  <si>
    <t>Pseudotevenvirus GuL6</t>
  </si>
  <si>
    <t>Pseudotevenvirus</t>
  </si>
  <si>
    <t>MAG: Enterobacter phage ENC20</t>
  </si>
  <si>
    <t>MAG: Enterobacter phage ENC7</t>
  </si>
  <si>
    <t>Enterobacter phage EC-W2</t>
  </si>
  <si>
    <t>Enterobacter phage phi5</t>
  </si>
  <si>
    <t>Enterobacter phage EC-F1</t>
  </si>
  <si>
    <t>Enterobacter phage EC-F2</t>
  </si>
  <si>
    <t>Cronobacter phage JC03</t>
  </si>
  <si>
    <t>Citrobacter phage Citrof4</t>
  </si>
  <si>
    <t>Enterobacter phage Taquito</t>
  </si>
  <si>
    <t>Cronobacter phage vB_CsaD_Banach</t>
  </si>
  <si>
    <t>Enterobacter phage Entb_46</t>
  </si>
  <si>
    <t>Cronobacter phage vB_CsaM_Cronuts</t>
  </si>
  <si>
    <t>Klebsiella phage Kp_GWPR59</t>
  </si>
  <si>
    <t>Buttiauxella phage vB_ButM_GuL6</t>
  </si>
  <si>
    <t>Pantevenvirales</t>
  </si>
  <si>
    <t>Straboviridae</t>
  </si>
  <si>
    <t>OL355129</t>
  </si>
  <si>
    <t>OL355125</t>
  </si>
  <si>
    <t>OQ571799</t>
  </si>
  <si>
    <t>MW767161</t>
  </si>
  <si>
    <t>PP554394</t>
  </si>
  <si>
    <t>PQ096441</t>
  </si>
  <si>
    <t>OL539471</t>
  </si>
  <si>
    <t>PV067695</t>
  </si>
  <si>
    <t>MW021751</t>
  </si>
  <si>
    <t>OP970827</t>
  </si>
  <si>
    <t>MT334653</t>
  </si>
  <si>
    <t>MN508622</t>
  </si>
  <si>
    <t>MN508623</t>
  </si>
  <si>
    <t>MN508624</t>
  </si>
  <si>
    <t>Pseudotevenvirus taquito</t>
  </si>
  <si>
    <t>Pseudotevenvirus citrof4</t>
  </si>
  <si>
    <t>Pseudotevenvirus pv5</t>
  </si>
  <si>
    <t>Pseudotevenvirus banach</t>
  </si>
  <si>
    <t>Pseudotevenvirus cronuts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</si>
</sst>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8"/>
  <sheetViews>
    <sheetView tabSelected="1" topLeftCell="S1" zoomScale="130" zoomScaleNormal="130" workbookViewId="0">
      <pane ySplit="4" topLeftCell="A5" activePane="bottomLeft" state="frozen"/>
      <selection pane="bottomLeft" activeCell="AD17" sqref="AD17"/>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7" width="10.75" style="14"/>
    <col min="28" max="28" width="16.625" style="14" customWidth="1"/>
    <col min="29" max="29" width="10.75" style="14"/>
    <col min="30" max="30" width="23.625" style="26" customWidth="1"/>
    <col min="31" max="31" width="31.25" style="4" customWidth="1"/>
    <col min="32" max="32" width="32.2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6" t="s">
        <v>112</v>
      </c>
      <c r="C1" s="46"/>
      <c r="D1" s="46"/>
      <c r="E1" s="47" t="str">
        <f ca="1">IF(LEN(cellFilenameFormatErrors)=0,LEFT(cellBaseFilename,9),"Code is automatically derived from the filename: 'YEAR.###X.[STATUS.][v#.]DESCRIPTION.xlsx', X=SC code")</f>
        <v>2026.084B</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2026.084B.N.v1.Pseudotevenvirus_14ns.xlsx</v>
      </c>
      <c r="AF1" s="23"/>
      <c r="AG1" s="16"/>
      <c r="AH1" s="16"/>
      <c r="AI1" s="16"/>
      <c r="AJ1" s="16"/>
      <c r="AK1" s="16"/>
      <c r="AL1" s="16"/>
      <c r="AM1" s="16"/>
      <c r="AN1" s="16"/>
      <c r="AO1"/>
    </row>
    <row r="2" spans="1:41" ht="18.7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B</v>
      </c>
      <c r="AF2" s="24" t="str">
        <f ca="1">VLOOKUP(AE2,studySectionCodeLUT,2,FALSE)</f>
        <v>Bacterial viruses (B)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119</v>
      </c>
      <c r="X5" s="14" t="s">
        <v>144</v>
      </c>
      <c r="Z5" s="14" t="s">
        <v>145</v>
      </c>
      <c r="AB5" s="14" t="s">
        <v>129</v>
      </c>
      <c r="AD5" s="26" t="s">
        <v>120</v>
      </c>
      <c r="AE5" s="4" t="s">
        <v>146</v>
      </c>
      <c r="AF5" s="4" t="s">
        <v>130</v>
      </c>
      <c r="AI5" s="4" t="s">
        <v>24</v>
      </c>
      <c r="AJ5" s="4" t="s">
        <v>25</v>
      </c>
      <c r="AK5" s="4" t="s">
        <v>36</v>
      </c>
      <c r="AL5" s="15" t="s">
        <v>27</v>
      </c>
      <c r="AM5" s="15" t="s">
        <v>28</v>
      </c>
    </row>
    <row r="6" spans="1:41">
      <c r="P6" s="14" t="s">
        <v>116</v>
      </c>
      <c r="R6" s="14" t="s">
        <v>117</v>
      </c>
      <c r="T6" s="14" t="s">
        <v>118</v>
      </c>
      <c r="V6" s="14" t="s">
        <v>119</v>
      </c>
      <c r="X6" s="14" t="s">
        <v>144</v>
      </c>
      <c r="Z6" s="14" t="s">
        <v>145</v>
      </c>
      <c r="AB6" s="14" t="s">
        <v>129</v>
      </c>
      <c r="AD6" s="26" t="s">
        <v>121</v>
      </c>
      <c r="AE6" s="4" t="s">
        <v>147</v>
      </c>
      <c r="AF6" s="4" t="s">
        <v>131</v>
      </c>
      <c r="AI6" s="4" t="s">
        <v>24</v>
      </c>
      <c r="AJ6" s="4" t="s">
        <v>25</v>
      </c>
      <c r="AK6" s="4" t="s">
        <v>36</v>
      </c>
      <c r="AL6" s="15" t="s">
        <v>27</v>
      </c>
      <c r="AM6" s="15" t="s">
        <v>28</v>
      </c>
    </row>
    <row r="7" spans="1:41">
      <c r="P7" s="14" t="s">
        <v>116</v>
      </c>
      <c r="R7" s="14" t="s">
        <v>117</v>
      </c>
      <c r="T7" s="14" t="s">
        <v>118</v>
      </c>
      <c r="V7" s="14" t="s">
        <v>119</v>
      </c>
      <c r="X7" s="14" t="s">
        <v>144</v>
      </c>
      <c r="Z7" s="14" t="s">
        <v>145</v>
      </c>
      <c r="AB7" s="14" t="s">
        <v>129</v>
      </c>
      <c r="AD7" s="26" t="s">
        <v>122</v>
      </c>
      <c r="AE7" s="4" t="s">
        <v>157</v>
      </c>
      <c r="AF7" s="4" t="s">
        <v>132</v>
      </c>
      <c r="AI7" s="4" t="s">
        <v>24</v>
      </c>
      <c r="AJ7" s="4" t="s">
        <v>25</v>
      </c>
      <c r="AK7" s="4" t="s">
        <v>36</v>
      </c>
      <c r="AL7" s="15" t="s">
        <v>27</v>
      </c>
      <c r="AM7" s="15" t="s">
        <v>28</v>
      </c>
    </row>
    <row r="8" spans="1:41">
      <c r="P8" s="14" t="s">
        <v>116</v>
      </c>
      <c r="R8" s="14" t="s">
        <v>117</v>
      </c>
      <c r="T8" s="14" t="s">
        <v>118</v>
      </c>
      <c r="V8" s="14" t="s">
        <v>119</v>
      </c>
      <c r="X8" s="14" t="s">
        <v>144</v>
      </c>
      <c r="Z8" s="14" t="s">
        <v>145</v>
      </c>
      <c r="AB8" s="14" t="s">
        <v>129</v>
      </c>
      <c r="AD8" s="26" t="s">
        <v>162</v>
      </c>
      <c r="AE8" s="4" t="s">
        <v>148</v>
      </c>
      <c r="AF8" s="4" t="s">
        <v>133</v>
      </c>
      <c r="AI8" s="4" t="s">
        <v>24</v>
      </c>
      <c r="AJ8" s="4" t="s">
        <v>25</v>
      </c>
      <c r="AK8" s="4" t="s">
        <v>36</v>
      </c>
      <c r="AL8" s="15" t="s">
        <v>27</v>
      </c>
      <c r="AM8" s="15" t="s">
        <v>28</v>
      </c>
    </row>
    <row r="9" spans="1:41">
      <c r="P9" s="14" t="s">
        <v>116</v>
      </c>
      <c r="R9" s="14" t="s">
        <v>117</v>
      </c>
      <c r="T9" s="14" t="s">
        <v>118</v>
      </c>
      <c r="V9" s="14" t="s">
        <v>119</v>
      </c>
      <c r="X9" s="14" t="s">
        <v>144</v>
      </c>
      <c r="Z9" s="14" t="s">
        <v>145</v>
      </c>
      <c r="AB9" s="14" t="s">
        <v>129</v>
      </c>
      <c r="AD9" s="26" t="s">
        <v>123</v>
      </c>
      <c r="AE9" s="4" t="s">
        <v>158</v>
      </c>
      <c r="AF9" s="4" t="s">
        <v>134</v>
      </c>
      <c r="AI9" s="4" t="s">
        <v>24</v>
      </c>
      <c r="AJ9" s="4" t="s">
        <v>25</v>
      </c>
      <c r="AK9" s="4" t="s">
        <v>36</v>
      </c>
      <c r="AL9" s="15" t="s">
        <v>27</v>
      </c>
      <c r="AM9" s="15" t="s">
        <v>28</v>
      </c>
    </row>
    <row r="10" spans="1:41">
      <c r="P10" s="14" t="s">
        <v>116</v>
      </c>
      <c r="R10" s="14" t="s">
        <v>117</v>
      </c>
      <c r="T10" s="14" t="s">
        <v>118</v>
      </c>
      <c r="V10" s="14" t="s">
        <v>119</v>
      </c>
      <c r="X10" s="14" t="s">
        <v>144</v>
      </c>
      <c r="Z10" s="14" t="s">
        <v>145</v>
      </c>
      <c r="AB10" s="14" t="s">
        <v>129</v>
      </c>
      <c r="AD10" s="26" t="s">
        <v>124</v>
      </c>
      <c r="AE10" s="4" t="s">
        <v>159</v>
      </c>
      <c r="AF10" s="4" t="s">
        <v>135</v>
      </c>
      <c r="AI10" s="4" t="s">
        <v>24</v>
      </c>
      <c r="AJ10" s="4" t="s">
        <v>25</v>
      </c>
      <c r="AK10" s="4" t="s">
        <v>36</v>
      </c>
      <c r="AL10" s="15" t="s">
        <v>27</v>
      </c>
      <c r="AM10" s="15" t="s">
        <v>28</v>
      </c>
    </row>
    <row r="11" spans="1:41">
      <c r="P11" s="14" t="s">
        <v>116</v>
      </c>
      <c r="R11" s="14" t="s">
        <v>117</v>
      </c>
      <c r="T11" s="14" t="s">
        <v>118</v>
      </c>
      <c r="V11" s="14" t="s">
        <v>119</v>
      </c>
      <c r="X11" s="14" t="s">
        <v>144</v>
      </c>
      <c r="Z11" s="14" t="s">
        <v>145</v>
      </c>
      <c r="AB11" s="14" t="s">
        <v>129</v>
      </c>
      <c r="AD11" s="26" t="s">
        <v>125</v>
      </c>
      <c r="AE11" s="4" t="s">
        <v>149</v>
      </c>
      <c r="AF11" s="4" t="s">
        <v>136</v>
      </c>
      <c r="AI11" s="4" t="s">
        <v>24</v>
      </c>
      <c r="AJ11" s="4" t="s">
        <v>25</v>
      </c>
      <c r="AK11" s="4" t="s">
        <v>36</v>
      </c>
      <c r="AL11" s="15" t="s">
        <v>27</v>
      </c>
      <c r="AM11" s="15" t="s">
        <v>28</v>
      </c>
    </row>
    <row r="12" spans="1:41">
      <c r="P12" s="14" t="s">
        <v>116</v>
      </c>
      <c r="R12" s="14" t="s">
        <v>117</v>
      </c>
      <c r="T12" s="14" t="s">
        <v>118</v>
      </c>
      <c r="V12" s="14" t="s">
        <v>119</v>
      </c>
      <c r="X12" s="14" t="s">
        <v>144</v>
      </c>
      <c r="Z12" s="14" t="s">
        <v>145</v>
      </c>
      <c r="AB12" s="14" t="s">
        <v>129</v>
      </c>
      <c r="AD12" s="26" t="s">
        <v>161</v>
      </c>
      <c r="AE12" s="4" t="s">
        <v>150</v>
      </c>
      <c r="AF12" s="4" t="s">
        <v>137</v>
      </c>
      <c r="AI12" s="4" t="s">
        <v>24</v>
      </c>
      <c r="AJ12" s="4" t="s">
        <v>25</v>
      </c>
      <c r="AK12" s="4" t="s">
        <v>36</v>
      </c>
      <c r="AL12" s="15" t="s">
        <v>27</v>
      </c>
      <c r="AM12" s="15" t="s">
        <v>28</v>
      </c>
    </row>
    <row r="13" spans="1:41">
      <c r="P13" s="14" t="s">
        <v>116</v>
      </c>
      <c r="R13" s="14" t="s">
        <v>117</v>
      </c>
      <c r="T13" s="14" t="s">
        <v>118</v>
      </c>
      <c r="V13" s="14" t="s">
        <v>119</v>
      </c>
      <c r="X13" s="14" t="s">
        <v>144</v>
      </c>
      <c r="Z13" s="14" t="s">
        <v>145</v>
      </c>
      <c r="AB13" s="14" t="s">
        <v>129</v>
      </c>
      <c r="AD13" s="26" t="s">
        <v>160</v>
      </c>
      <c r="AE13" s="4" t="s">
        <v>151</v>
      </c>
      <c r="AF13" s="4" t="s">
        <v>138</v>
      </c>
      <c r="AI13" s="4" t="s">
        <v>24</v>
      </c>
      <c r="AJ13" s="4" t="s">
        <v>25</v>
      </c>
      <c r="AK13" s="4" t="s">
        <v>36</v>
      </c>
      <c r="AL13" s="15" t="s">
        <v>27</v>
      </c>
      <c r="AM13" s="15" t="s">
        <v>28</v>
      </c>
    </row>
    <row r="14" spans="1:41">
      <c r="P14" s="14" t="s">
        <v>116</v>
      </c>
      <c r="R14" s="14" t="s">
        <v>117</v>
      </c>
      <c r="T14" s="14" t="s">
        <v>118</v>
      </c>
      <c r="V14" s="14" t="s">
        <v>119</v>
      </c>
      <c r="X14" s="14" t="s">
        <v>144</v>
      </c>
      <c r="Z14" s="14" t="s">
        <v>145</v>
      </c>
      <c r="AB14" s="14" t="s">
        <v>129</v>
      </c>
      <c r="AD14" s="26" t="s">
        <v>163</v>
      </c>
      <c r="AE14" s="4" t="s">
        <v>152</v>
      </c>
      <c r="AF14" s="4" t="s">
        <v>139</v>
      </c>
      <c r="AI14" s="4" t="s">
        <v>24</v>
      </c>
      <c r="AJ14" s="4" t="s">
        <v>25</v>
      </c>
      <c r="AK14" s="4" t="s">
        <v>36</v>
      </c>
      <c r="AL14" s="15" t="s">
        <v>27</v>
      </c>
      <c r="AM14" s="15" t="s">
        <v>28</v>
      </c>
    </row>
    <row r="15" spans="1:41">
      <c r="P15" s="14" t="s">
        <v>116</v>
      </c>
      <c r="R15" s="14" t="s">
        <v>117</v>
      </c>
      <c r="T15" s="14" t="s">
        <v>118</v>
      </c>
      <c r="V15" s="14" t="s">
        <v>119</v>
      </c>
      <c r="X15" s="14" t="s">
        <v>144</v>
      </c>
      <c r="Z15" s="14" t="s">
        <v>145</v>
      </c>
      <c r="AB15" s="14" t="s">
        <v>129</v>
      </c>
      <c r="AD15" s="26" t="s">
        <v>126</v>
      </c>
      <c r="AE15" s="4" t="s">
        <v>153</v>
      </c>
      <c r="AF15" s="4" t="s">
        <v>140</v>
      </c>
      <c r="AI15" s="4" t="s">
        <v>24</v>
      </c>
      <c r="AJ15" s="4" t="s">
        <v>25</v>
      </c>
      <c r="AK15" s="4" t="s">
        <v>36</v>
      </c>
      <c r="AL15" s="15" t="s">
        <v>27</v>
      </c>
      <c r="AM15" s="15" t="s">
        <v>28</v>
      </c>
    </row>
    <row r="16" spans="1:41">
      <c r="P16" s="14" t="s">
        <v>116</v>
      </c>
      <c r="R16" s="14" t="s">
        <v>117</v>
      </c>
      <c r="T16" s="14" t="s">
        <v>118</v>
      </c>
      <c r="V16" s="14" t="s">
        <v>119</v>
      </c>
      <c r="X16" s="14" t="s">
        <v>144</v>
      </c>
      <c r="Z16" s="14" t="s">
        <v>145</v>
      </c>
      <c r="AB16" s="14" t="s">
        <v>129</v>
      </c>
      <c r="AD16" s="26" t="s">
        <v>164</v>
      </c>
      <c r="AE16" s="4" t="s">
        <v>154</v>
      </c>
      <c r="AF16" s="4" t="s">
        <v>141</v>
      </c>
      <c r="AI16" s="4" t="s">
        <v>24</v>
      </c>
      <c r="AJ16" s="4" t="s">
        <v>25</v>
      </c>
      <c r="AK16" s="4" t="s">
        <v>36</v>
      </c>
      <c r="AL16" s="15" t="s">
        <v>27</v>
      </c>
      <c r="AM16" s="15" t="s">
        <v>28</v>
      </c>
    </row>
    <row r="17" spans="16:39">
      <c r="P17" s="14" t="s">
        <v>116</v>
      </c>
      <c r="R17" s="14" t="s">
        <v>117</v>
      </c>
      <c r="T17" s="14" t="s">
        <v>118</v>
      </c>
      <c r="V17" s="14" t="s">
        <v>119</v>
      </c>
      <c r="X17" s="14" t="s">
        <v>144</v>
      </c>
      <c r="Z17" s="14" t="s">
        <v>145</v>
      </c>
      <c r="AB17" s="14" t="s">
        <v>129</v>
      </c>
      <c r="AD17" s="26" t="s">
        <v>127</v>
      </c>
      <c r="AE17" s="4" t="s">
        <v>155</v>
      </c>
      <c r="AF17" s="4" t="s">
        <v>142</v>
      </c>
      <c r="AI17" s="4" t="s">
        <v>24</v>
      </c>
      <c r="AJ17" s="4" t="s">
        <v>25</v>
      </c>
      <c r="AK17" s="4" t="s">
        <v>36</v>
      </c>
      <c r="AL17" s="15" t="s">
        <v>27</v>
      </c>
      <c r="AM17" s="15" t="s">
        <v>28</v>
      </c>
    </row>
    <row r="18" spans="16:39">
      <c r="P18" s="14" t="s">
        <v>116</v>
      </c>
      <c r="R18" s="14" t="s">
        <v>117</v>
      </c>
      <c r="T18" s="14" t="s">
        <v>118</v>
      </c>
      <c r="V18" s="14" t="s">
        <v>119</v>
      </c>
      <c r="X18" s="14" t="s">
        <v>144</v>
      </c>
      <c r="Z18" s="14" t="s">
        <v>145</v>
      </c>
      <c r="AB18" s="14" t="s">
        <v>129</v>
      </c>
      <c r="AD18" s="26" t="s">
        <v>128</v>
      </c>
      <c r="AE18" s="4" t="s">
        <v>156</v>
      </c>
      <c r="AF18" s="4" t="s">
        <v>143</v>
      </c>
      <c r="AI18" s="4" t="s">
        <v>24</v>
      </c>
      <c r="AJ18" s="4" t="s">
        <v>25</v>
      </c>
      <c r="AK18" s="4" t="s">
        <v>36</v>
      </c>
      <c r="AL18" s="15" t="s">
        <v>27</v>
      </c>
      <c r="AM1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6" priority="1">
      <formula>ROW(A1)&gt;5</formula>
    </cfRule>
  </conditionalFormatting>
  <conditionalFormatting sqref="P1:P4 Q3:AC4">
    <cfRule type="expression" dxfId="5" priority="6">
      <formula>AND(NOT(ISBLANK(P1)),COUNTA(Q1:$AD1)=0)</formula>
    </cfRule>
  </conditionalFormatting>
  <conditionalFormatting sqref="P4:AC1048576">
    <cfRule type="containsText" dxfId="4" priority="2" operator="containsText" text=" ">
      <formula>NOT(ISERROR(SEARCH(" ",P4)))</formula>
    </cfRule>
  </conditionalFormatting>
  <conditionalFormatting sqref="P5:AC1048574">
    <cfRule type="expression" dxfId="3" priority="3">
      <formula>AND(NOT(ISBLANK(P5)),COUNTA(Q5:$AD5)=0)</formula>
    </cfRule>
  </conditionalFormatting>
  <conditionalFormatting sqref="P1048575:AC1048576">
    <cfRule type="expression" dxfId="2" priority="25">
      <formula>AND(NOT(ISBLANK(P1048575)),COUNTA(Q1048575:$AD1048576)=0)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AI1:AI4 AI19:AI1048576</xm:sqref>
        </x14:dataValidation>
        <x14:dataValidation type="list" allowBlank="1" showInputMessage="1" showErrorMessage="1" xr:uid="{642967BF-B8D5-C949-A6C5-EBDB9A96BA7A}">
          <x14:formula1>
            <xm:f>'Menu Items (Do not change)'!$B:$B</xm:f>
          </x14:formula1>
          <xm:sqref>AJ1:AJ4 AJ19:AJ1048576</xm:sqref>
        </x14:dataValidation>
        <x14:dataValidation type="list" allowBlank="1" showInputMessage="1" showErrorMessage="1" xr:uid="{D5517CF9-E545-E544-ACC1-445A15EC38A3}">
          <x14:formula1>
            <xm:f>'Menu Items (Do not change)'!$C:$C</xm:f>
          </x14:formula1>
          <xm:sqref>AK1:AK4 AK19:AK1048576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2026-10-13T09:18:47Z</dcterms:modified>
</cp:coreProperties>
</file>