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2" documentId="13_ncr:1_{4B14E779-18B6-42F8-AAA9-05513BFC941C}" xr6:coauthVersionLast="47" xr6:coauthVersionMax="47" xr10:uidLastSave="{09BBE5C1-BFFF-40D5-AD7A-C0C5543FEC7A}"/>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<sst xmlns="http://schemas.openxmlformats.org/spreadsheetml/2006/main" count="182" uniqueCount="128">
  <si>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</si>
  <si>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</si>
  <si>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</si>
  <si>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</si>
  <si>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</si>
  <si>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</si>
  <si>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</si>
  <si>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</si>
  <si>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</si>
  <si>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</si>
  <si>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</si>
  <si>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</si>
  <si>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</si>
  <si>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</si>
  <si>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</si>
  <si>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</si>
  <si>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</si>
  <si>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</si>
  <si>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</si>
  <si>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</si>
  <si>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</si>
  <si>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</si>
  <si>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</si>
  <si>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</si>
  <si>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</si>
  <si>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</si>
  <si>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</si>
  <si>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</si>
  <si>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</si>
  <si>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</si>
  <si>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</si>
  <si>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</si>
  <si>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</si>
  <si>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</si>
  <si>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</si>
  <si>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</si>
  <si>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</si>
  <si>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</si>
  <si>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</si>
  <si>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</si>
  <si>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</si>
  <si>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</si>
  <si>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</si>
  <si>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</si>
  <si>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</si>
  <si>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</si>
  <si>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</si>
  <si>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</si>
  <si>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</si>
  <si>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</si>
  <si>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</si>
  <si>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</si>
  <si>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</si>
  <si>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</si>
  <si>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</si>
  <si>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</si>
  <si>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</si>
  <si>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</si>
  <si>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</si>
  <si>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</si>
  <si>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</si>
  <si>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</si>
  <si>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</si>
  <si>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</si>
  <si>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</si>
  <si>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</si>
  <si>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</si>
  <si>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</si>
  <si>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</si>
  <si>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</si>
  <si>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</si>
  <si>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</si>
  <si>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</si>
  <si>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</si>
  <si>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</si>
  <si>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</si>
  <si>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</si>
  <si>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</si>
  <si>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</si>
  <si>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</si>
  <si>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</si>
  <si>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</si>
  <si>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</si>
  <si>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</si>
  <si>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</si>
  <si>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</si>
  <si>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</si>
  <si>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</si>
  <si>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</si>
  <si>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</si>
  <si>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</si>
  <si>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</si>
  <si>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</si>
  <si>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</si>
  <si>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</si>
  <si>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</si>
  <si>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</si>
  <si>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</si>
  <si>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</si>
  <si>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</si>
  <si>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</si>
  <si>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</si>
  <si>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</si>
  <si>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</si>
  <si>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</si>
  <si>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</si>
  <si>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</si>
  <si>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</si>
  <si>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</si>
  <si>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</si>
  <si>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</si>
  <si>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</si>
  <si>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</si>
  <si>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</si>
  <si>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</si>
  <si>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</si>
  <si>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</si>
  <si>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</si>
  <si>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</si>
  <si>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</si>
  <si>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Koreavirus</t>
  </si>
  <si>
    <t>Koreavirus DUPPIII</t>
  </si>
  <si>
    <t>Pasvirus</t>
  </si>
  <si>
    <t>Pasvirus Entb47</t>
  </si>
  <si>
    <t>PV067697.1</t>
  </si>
  <si>
    <t>Enterobacter phage Entb_47</t>
  </si>
  <si>
    <t>MF979562.1</t>
  </si>
  <si>
    <t>Pectobacterium phage DU_PP_III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</si>
</sst>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kcent 3" xfId="1" builtinId="40"/>
    <cellStyle name="Hiperłącze" xfId="2" builtinId="8"/>
    <cellStyle name="Normalny"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topLeftCell="U1" zoomScale="130" zoomScaleNormal="130" workbookViewId="0">
      <pane ySplit="4" topLeftCell="A5" activePane="bottomLeft" state="frozen"/>
      <selection pane="bottomLeft" activeCell="AD11" sqref="AD11"/>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20.296875" style="26" customWidth="1"/>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6" t="s">
        <v>112</v>
      </c>
      <c r="C1" s="46"/>
      <c r="D1" s="46"/>
      <c r="E1" s="47" t="str">
        <f ca="1">IF(LEN(cellFilenameFormatErrors)=0,LEFT(cellBaseFilename,9),"Code is automatically derived from the filename: 'YEAR.###X.[STATUS.][v#.]DESCRIPTION.xlsx', X=SC code")</f>
        <v>Code is automatically derived from the filename: 'YEAR.###X.[STATUS.][v#.]DESCRIPTION.xlsx', X=SC code</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('i') at filename[9] not valid (see Menu Items)filename[10] should be a '.';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Caudoviricetes_2ng_2ns.xlsx</v>
      </c>
      <c r="AF1" s="23"/>
      <c r="AG1" s="16"/>
      <c r="AH1" s="16"/>
      <c r="AI1" s="16"/>
      <c r="AJ1" s="16"/>
      <c r="AK1" s="16"/>
      <c r="AL1" s="16"/>
      <c r="AM1" s="16"/>
      <c r="AN1" s="16"/>
      <c r="AO1"/>
    </row>
    <row r="2" spans="1:41" ht="18">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8"/>
      <c r="G2" s="48"/>
      <c r="H2" s="48"/>
      <c r="I2" s="48"/>
      <c r="J2" s="48"/>
      <c r="K2" s="48"/>
      <c r="L2" s="48"/>
      <c r="M2" s="48"/>
      <c r="N2" s="48"/>
      <c r="O2" s="48"/>
      <c r="P2" s="39" t="str">
        <f ca="1">_xlfn.CONCAT(
IF(NOT(ISERROR(AF2)),"","Study Section code ('"&amp;AE2&amp;"') is not valid; ")
)</f>
        <v xml:space="preserve">Study Section code ('i') is not valid; </v>
      </c>
      <c r="Q2" s="40"/>
      <c r="R2" s="40"/>
      <c r="S2" s="40"/>
      <c r="T2" s="40"/>
      <c r="U2" s="40"/>
      <c r="V2" s="40"/>
      <c r="W2" s="40"/>
      <c r="X2" s="40"/>
      <c r="Y2" s="40"/>
      <c r="Z2" s="40"/>
      <c r="AA2" s="40"/>
      <c r="AB2" s="40"/>
      <c r="AC2" s="40"/>
      <c r="AD2" s="30" t="s">
        <v>28</v>
      </c>
      <c r="AE2" s="24" t="str">
        <f ca="1">MID(AE1,9,1)</f>
        <v>i</v>
      </c>
      <c r="AF2" s="24" t="e">
        <f ca="1">VLOOKUP(AE2,studySectionCodeLUT,2,FALSE)</f>
        <v>#N/A</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119</v>
      </c>
      <c r="AB5" s="14" t="s">
        <v>120</v>
      </c>
      <c r="AL5" s="15" t="s">
        <v>27</v>
      </c>
      <c r="AM5" s="15" t="s">
        <v>35</v>
      </c>
    </row>
    <row r="6" spans="1:41">
      <c r="P6" s="14" t="s">
        <v>116</v>
      </c>
      <c r="R6" s="14" t="s">
        <v>117</v>
      </c>
      <c r="T6" s="14" t="s">
        <v>118</v>
      </c>
      <c r="V6" s="14" t="s">
        <v>119</v>
      </c>
      <c r="AB6" s="14" t="s">
        <v>120</v>
      </c>
      <c r="AD6" s="26" t="s">
        <v>121</v>
      </c>
      <c r="AE6" s="4" t="s">
        <v>126</v>
      </c>
      <c r="AF6" s="4" t="s">
        <v>127</v>
      </c>
      <c r="AI6" s="4" t="s">
        <v>24</v>
      </c>
      <c r="AJ6" s="4" t="s">
        <v>25</v>
      </c>
      <c r="AK6" s="4" t="s">
        <v>36</v>
      </c>
      <c r="AL6" s="15" t="s">
        <v>27</v>
      </c>
      <c r="AM6" s="15" t="s">
        <v>28</v>
      </c>
    </row>
    <row r="7" spans="1:41">
      <c r="P7" s="14" t="s">
        <v>116</v>
      </c>
      <c r="R7" s="14" t="s">
        <v>117</v>
      </c>
      <c r="T7" s="14" t="s">
        <v>118</v>
      </c>
      <c r="V7" s="14" t="s">
        <v>119</v>
      </c>
      <c r="AB7" s="14" t="s">
        <v>122</v>
      </c>
      <c r="AL7" s="15" t="s">
        <v>27</v>
      </c>
      <c r="AM7" s="15" t="s">
        <v>35</v>
      </c>
    </row>
    <row r="8" spans="1:41">
      <c r="P8" s="14" t="s">
        <v>116</v>
      </c>
      <c r="R8" s="14" t="s">
        <v>117</v>
      </c>
      <c r="T8" s="14" t="s">
        <v>118</v>
      </c>
      <c r="V8" s="14" t="s">
        <v>119</v>
      </c>
      <c r="AB8" s="14" t="s">
        <v>122</v>
      </c>
      <c r="AD8" s="26" t="s">
        <v>123</v>
      </c>
      <c r="AE8" s="4" t="s">
        <v>124</v>
      </c>
      <c r="AF8" s="4" t="s">
        <v>125</v>
      </c>
      <c r="AI8" s="4" t="s">
        <v>24</v>
      </c>
      <c r="AJ8" s="4" t="s">
        <v>25</v>
      </c>
      <c r="AK8" s="4" t="s">
        <v>36</v>
      </c>
      <c r="AL8" s="15" t="s">
        <v>27</v>
      </c>
      <c r="AM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6" priority="1">
      <formula>ROW(A1)&gt;5</formula>
    </cfRule>
  </conditionalFormatting>
  <conditionalFormatting sqref="P1:P4 Q3:AC4">
    <cfRule type="expression" dxfId="5" priority="6">
      <formula>AND(NOT(ISBLANK(P1)),COUNTA(Q1:$AD1)=0)</formula>
    </cfRule>
  </conditionalFormatting>
  <conditionalFormatting sqref="P4:AC1048576">
    <cfRule type="containsText" dxfId="4" priority="2" operator="containsText" text=" ">
      <formula>NOT(ISERROR(SEARCH(" ",P4)))</formula>
    </cfRule>
  </conditionalFormatting>
  <conditionalFormatting sqref="P5:AC1048574">
    <cfRule type="expression" dxfId="3" priority="3">
      <formula>AND(NOT(ISBLANK(P5)),COUNTA(Q5:$AD5)=0)</formula>
    </cfRule>
  </conditionalFormatting>
  <conditionalFormatting sqref="P1048575:AC1048576">
    <cfRule type="expression" dxfId="2" priority="25">
      <formula>AND(NOT(ISBLANK(P1048575)),COUNTA(Q1048575:$AD1048576)=0)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AI1:AI5 AI7 AI9:AI1048576</xm:sqref>
        </x14:dataValidation>
        <x14:dataValidation type="list" allowBlank="1" showInputMessage="1" showErrorMessage="1" xr:uid="{642967BF-B8D5-C949-A6C5-EBDB9A96BA7A}">
          <x14:formula1>
            <xm:f>'Menu Items (Do not change)'!$B:$B</xm:f>
          </x14:formula1>
          <xm:sqref>AJ1:AJ5 AJ7 AJ9:AJ1048576</xm:sqref>
        </x14:dataValidation>
        <x14:dataValidation type="list" allowBlank="1" showInputMessage="1" showErrorMessage="1" xr:uid="{D5517CF9-E545-E544-ACC1-445A15EC38A3}">
          <x14:formula1>
            <xm:f>'Menu Items (Do not change)'!$C:$C</xm:f>
          </x14:formula1>
          <xm:sqref>AK1:AK5 AK7 AK9:AK1048576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2026-06-09T09:38:48Z</dcterms:modified>
</cp:coreProperties>
</file>