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
    </mc:Choice>
  </mc:AlternateContent>
  <xr:revisionPtr revIDLastSave="3" documentId="13_ncr:1_{8541940F-900F-A545-A380-7C73ED474D5A}" xr6:coauthVersionLast="47" xr6:coauthVersionMax="47" xr10:uidLastSave="{FD92AE40-A284-45B6-A719-CDBF85FC1A97}"/>
  <bookViews>
    <workbookView xWindow="-120" yWindow="-120" windowWidth="29040" windowHeight="1752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l="1"/>
  <c r="AE2" i="1" l="1"/>
  <c r="AF2" i="1" s="1"/>
  <c r="P2" i="1" s="1"/>
  <c r="P1" i="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rPr>
          <t>virus name</t>
        </r>
        <r>
          <rPr>
            <sz val="12"/>
            <color rgb="FF000000"/>
            <rFont val="Calibri"/>
            <family val="2"/>
          </rPr>
          <t xml:space="preserve">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<sst xmlns="http://schemas.openxmlformats.org/spreadsheetml/2006/main" count="172" uniqueCount="126">
  <si>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</si>
  <si>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</si>
  <si>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</si>
  <si>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</si>
  <si>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</si>
  <si>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</si>
  <si>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</si>
  <si>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</si>
  <si>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</si>
  <si>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</si>
  <si>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</si>
  <si>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</si>
  <si>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</si>
  <si>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</si>
  <si>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</si>
  <si>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</si>
  <si>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</si>
  <si>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</si>
  <si>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</si>
  <si>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</si>
  <si>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</si>
  <si>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</si>
  <si>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</si>
  <si>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</si>
  <si>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</si>
  <si>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</si>
  <si>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</si>
  <si>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</si>
  <si>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</si>
  <si>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</si>
  <si>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</si>
  <si>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</si>
  <si>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</si>
  <si>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</si>
  <si>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</si>
  <si>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</si>
  <si>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</si>
  <si>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</si>
  <si>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</si>
  <si>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</si>
  <si>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</si>
  <si>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</si>
  <si>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</si>
  <si>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</si>
  <si>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</si>
  <si>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</si>
  <si>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</si>
  <si>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</si>
  <si>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</si>
  <si>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</si>
  <si>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</si>
  <si>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</si>
  <si>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</si>
  <si>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</si>
  <si>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</si>
  <si>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</si>
  <si>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</si>
  <si>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</si>
  <si>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</si>
  <si>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</si>
  <si>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</si>
  <si>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</si>
  <si>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</si>
  <si>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</si>
  <si>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</si>
  <si>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</si>
  <si>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</si>
  <si>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</si>
  <si>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</si>
  <si>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</si>
  <si>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</si>
  <si>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</si>
  <si>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</si>
  <si>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</si>
  <si>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</si>
  <si>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</si>
  <si>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</si>
  <si>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</si>
  <si>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</si>
  <si>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</si>
  <si>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</si>
  <si>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</si>
  <si>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</si>
  <si>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</si>
  <si>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</si>
  <si>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</si>
  <si>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</si>
  <si>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</si>
  <si>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</si>
  <si>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</si>
  <si>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</si>
  <si>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</si>
  <si>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</si>
  <si>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</si>
  <si>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</si>
  <si>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</si>
  <si>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</si>
  <si>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</si>
  <si>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</si>
  <si>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</si>
  <si>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</si>
  <si>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</si>
  <si>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</si>
  <si>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</si>
  <si>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</si>
  <si>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</si>
  <si>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</si>
  <si>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</si>
  <si>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</si>
  <si>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</si>
  <si>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</si>
  <si>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</si>
  <si>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</si>
  <si>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</si>
  <si>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</si>
  <si>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</si>
  <si>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Duplodnaviria</t>
  </si>
  <si>
    <t>Heunggongvirae</t>
  </si>
  <si>
    <t>Uroviricota</t>
  </si>
  <si>
    <t>Caudoviricetes</t>
  </si>
  <si>
    <t>Symbioviridae</t>
  </si>
  <si>
    <t>Wovirus</t>
  </si>
  <si>
    <t>Wovirus wovita1</t>
  </si>
  <si>
    <t>WOVitA1</t>
  </si>
  <si>
    <t>KX522565</t>
  </si>
  <si>
    <t>Wolbachia phage WO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</si>
</sst>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s>
  <fills count="10">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
      <patternFill patternType="solid">
        <fgColor rgb="FFCCFFCC"/>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0">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5"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5" fillId="8" borderId="1" xfId="0" applyFont="1" applyFill="1" applyBorder="1" applyAlignment="1">
      <alignment horizontal="center" vertical="center"/>
    </xf>
    <xf numFmtId="0" fontId="15" fillId="8" borderId="1" xfId="0" applyFont="1" applyFill="1" applyBorder="1" applyAlignment="1">
      <alignment horizontal="center" vertical="center" wrapText="1"/>
    </xf>
    <xf numFmtId="0" fontId="17" fillId="5" borderId="4" xfId="0" applyFont="1" applyFill="1" applyBorder="1"/>
    <xf numFmtId="0" fontId="16" fillId="5" borderId="4" xfId="0" applyFont="1" applyFill="1" applyBorder="1"/>
    <xf numFmtId="0" fontId="16" fillId="0" borderId="4" xfId="0" applyFont="1" applyBorder="1"/>
    <xf numFmtId="0" fontId="18" fillId="7" borderId="1" xfId="0" applyFont="1" applyFill="1" applyBorder="1"/>
    <xf numFmtId="0" fontId="19" fillId="7" borderId="1" xfId="0" applyFont="1" applyFill="1" applyBorder="1" applyAlignment="1">
      <alignment horizontal="center" vertical="center"/>
    </xf>
    <xf numFmtId="0" fontId="20" fillId="7" borderId="1" xfId="0" applyFont="1" applyFill="1" applyBorder="1" applyAlignment="1">
      <alignment horizontal="center" vertical="center"/>
    </xf>
    <xf numFmtId="0" fontId="21" fillId="5" borderId="4" xfId="0" applyFont="1" applyFill="1" applyBorder="1"/>
    <xf numFmtId="0" fontId="16" fillId="5" borderId="6" xfId="0" applyFont="1" applyFill="1" applyBorder="1"/>
    <xf numFmtId="0" fontId="22" fillId="0" borderId="3" xfId="0" applyFont="1" applyBorder="1" applyAlignment="1">
      <alignment horizontal="center" vertical="center"/>
    </xf>
    <xf numFmtId="0" fontId="0" fillId="5" borderId="0" xfId="0" applyFill="1" applyAlignment="1">
      <alignment horizontal="left" vertical="top" wrapText="1"/>
    </xf>
    <xf numFmtId="0" fontId="28" fillId="0" borderId="0" xfId="0" applyFont="1" applyAlignment="1">
      <alignment vertical="center"/>
    </xf>
    <xf numFmtId="0" fontId="29" fillId="7" borderId="1" xfId="0" applyFont="1" applyFill="1" applyBorder="1"/>
    <xf numFmtId="0" fontId="29" fillId="9" borderId="1" xfId="0" applyFont="1" applyFill="1" applyBorder="1"/>
    <xf numFmtId="0" fontId="22" fillId="8" borderId="6" xfId="0" applyFont="1" applyFill="1" applyBorder="1" applyAlignment="1">
      <alignment horizontal="center" vertical="center"/>
    </xf>
    <xf numFmtId="0" fontId="22" fillId="8" borderId="2" xfId="0" applyFont="1" applyFill="1" applyBorder="1" applyAlignment="1">
      <alignment horizontal="center" vertical="center"/>
    </xf>
    <xf numFmtId="0" fontId="27" fillId="5" borderId="7" xfId="0" applyFont="1" applyFill="1" applyBorder="1" applyAlignment="1">
      <alignment horizontal="left"/>
    </xf>
    <xf numFmtId="0" fontId="27"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2" fillId="4" borderId="3" xfId="0" applyFont="1" applyFill="1" applyBorder="1" applyAlignment="1">
      <alignment horizontal="center" vertical="center"/>
    </xf>
    <xf numFmtId="0" fontId="22" fillId="7" borderId="3" xfId="0" applyFont="1" applyFill="1" applyBorder="1" applyAlignment="1">
      <alignment horizontal="center" vertical="center"/>
    </xf>
    <xf numFmtId="0" fontId="22" fillId="6" borderId="5" xfId="0" applyFont="1" applyFill="1" applyBorder="1" applyAlignment="1">
      <alignment horizontal="center" vertical="center"/>
    </xf>
    <xf numFmtId="0" fontId="22" fillId="6" borderId="6" xfId="0" applyFont="1" applyFill="1" applyBorder="1" applyAlignment="1">
      <alignment horizontal="center" vertical="center"/>
    </xf>
    <xf numFmtId="0" fontId="22" fillId="6" borderId="2" xfId="0" applyFont="1" applyFill="1" applyBorder="1" applyAlignment="1">
      <alignment horizontal="center" vertical="center"/>
    </xf>
    <xf numFmtId="0" fontId="23" fillId="5" borderId="1" xfId="0" applyFont="1" applyFill="1" applyBorder="1" applyAlignment="1">
      <alignment horizontal="right"/>
    </xf>
    <xf numFmtId="0" fontId="26"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9">
    <dxf>
      <font>
        <color rgb="FF9C0006"/>
      </font>
      <fill>
        <patternFill>
          <bgColor rgb="FFFFC7CE"/>
        </patternFill>
      </fill>
    </dxf>
    <dxf>
      <font>
        <color rgb="FF9C0006"/>
      </font>
      <fill>
        <patternFill>
          <bgColor rgb="FFFFC7CE"/>
        </patternFill>
      </fill>
    </dxf>
    <dxf>
      <font>
        <b/>
        <i val="0"/>
        <color rgb="FF7030A0"/>
      </font>
    </dxf>
    <dxf>
      <font>
        <b/>
        <i val="0"/>
        <color rgb="FF7030A0"/>
      </font>
    </dxf>
    <dxf>
      <font>
        <color rgb="FF9C0006"/>
      </font>
      <fill>
        <patternFill>
          <bgColor rgb="FFFFC7CE"/>
        </patternFill>
      </fill>
    </dxf>
    <dxf>
      <font>
        <b/>
        <i val="0"/>
        <color rgb="FF7030A0"/>
      </font>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zoomScale="120" zoomScaleNormal="120"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113</v>
      </c>
    </row>
    <row r="2" spans="2:2" ht="267.75">
      <c r="B2" s="32" t="s">
        <v>114</v>
      </c>
    </row>
  </sheetData>
  <conditionalFormatting sqref="B2">
    <cfRule type="expression" dxfId="8"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7"/>
  <sheetViews>
    <sheetView tabSelected="1" topLeftCell="AD1" zoomScale="130" zoomScaleNormal="130" workbookViewId="0">
      <pane ySplit="4" topLeftCell="A5" activePane="bottomLeft" state="frozen"/>
      <selection pane="bottomLeft" activeCell="AF8" sqref="AF8"/>
    </sheetView>
  </sheetViews>
  <sheetFormatPr defaultColWidth="11.125" defaultRowHeight="15.75"/>
  <cols>
    <col min="1" max="1" width="15" style="2" bestFit="1" customWidth="1"/>
    <col min="2" max="2" width="9" style="2" bestFit="1" customWidth="1"/>
    <col min="3" max="3" width="8.375" style="2" bestFit="1" customWidth="1"/>
    <col min="4" max="4" width="11.125" style="2" bestFit="1" customWidth="1"/>
    <col min="5" max="15" width="10.875" style="2"/>
    <col min="16" max="16" width="13" style="14" customWidth="1"/>
    <col min="17" max="17" width="10.875" style="14"/>
    <col min="18" max="18" width="14.625" style="14" customWidth="1"/>
    <col min="19" max="21" width="10.875" style="14"/>
    <col min="22" max="22" width="13.375" style="14" customWidth="1"/>
    <col min="23" max="25" width="10.875" style="14"/>
    <col min="26" max="26" width="15.375" style="14" customWidth="1"/>
    <col min="27" max="29" width="10.875" style="14"/>
    <col min="30" max="30" width="19.625" style="26" customWidth="1"/>
    <col min="31" max="31" width="31.375" style="4" customWidth="1"/>
    <col min="32" max="32" width="27.625" style="4" customWidth="1"/>
    <col min="33" max="33" width="24.875" style="4" customWidth="1"/>
    <col min="34" max="34" width="27.375" style="4" bestFit="1"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25">
      <c r="A1" s="18" t="s">
        <v>81</v>
      </c>
      <c r="B1" s="47" t="s">
        <v>112</v>
      </c>
      <c r="C1" s="47"/>
      <c r="D1" s="47"/>
      <c r="E1" s="48" t="str">
        <f ca="1">IF(LEN(cellFilenameFormatErrors)=0,LEFT(cellBaseFilename,9),"Code is automatically derived from the filename: 'YEAR.###X.[STATUS.][v#.]DESCRIPTION.xlsx', X=SC code")</f>
        <v>2026.001B</v>
      </c>
      <c r="F1" s="48"/>
      <c r="G1" s="48"/>
      <c r="H1" s="48"/>
      <c r="I1" s="48"/>
      <c r="J1" s="48"/>
      <c r="K1" s="48"/>
      <c r="L1" s="48"/>
      <c r="M1" s="48"/>
      <c r="N1" s="48"/>
      <c r="O1" s="48"/>
      <c r="P1" s="38"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9"/>
      <c r="R1" s="39"/>
      <c r="S1" s="39"/>
      <c r="T1" s="39"/>
      <c r="U1" s="39"/>
      <c r="V1" s="39"/>
      <c r="W1" s="39"/>
      <c r="X1" s="39"/>
      <c r="Y1" s="39"/>
      <c r="Z1" s="39"/>
      <c r="AA1" s="39"/>
      <c r="AB1" s="39"/>
      <c r="AC1" s="39"/>
      <c r="AD1" s="29" t="s">
        <v>28</v>
      </c>
      <c r="AE1" s="25" t="str" cm="1">
        <f t="array" aca="1" ref="AE1" ca="1">MID(CELL("filename",'Proposal Template'!$B$1),SEARCH("[",CELL("filename",'Proposal Template'!$B$1))+1, SEARCH("]",CELL("filename",'Proposal Template'!$B$1))-SEARCH("[",CELL("filename",'Proposal Template'!$B$1))-1)</f>
        <v>2026.001B.Symbioviridae_1nf2ng1ns.xlsx</v>
      </c>
      <c r="AF1" s="23"/>
      <c r="AG1" s="16"/>
      <c r="AH1" s="16"/>
      <c r="AI1" s="16"/>
      <c r="AJ1" s="16"/>
      <c r="AK1" s="16"/>
      <c r="AL1" s="16"/>
      <c r="AM1" s="16"/>
      <c r="AN1" s="16"/>
      <c r="AO1"/>
    </row>
    <row r="2" spans="1:41" ht="18.75">
      <c r="A2" s="18" t="s">
        <v>115</v>
      </c>
      <c r="B2" s="47" t="s">
        <v>111</v>
      </c>
      <c r="C2" s="47"/>
      <c r="D2" s="47"/>
      <c r="E2" s="49"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9"/>
      <c r="G2" s="49"/>
      <c r="H2" s="49"/>
      <c r="I2" s="49"/>
      <c r="J2" s="49"/>
      <c r="K2" s="49"/>
      <c r="L2" s="49"/>
      <c r="M2" s="49"/>
      <c r="N2" s="49"/>
      <c r="O2" s="49"/>
      <c r="P2" s="40" t="str">
        <f ca="1">_xlfn.CONCAT(
IF(NOT(ISERROR(AF2)),"","Study Section code ('"&amp;AE2&amp;"') is not valid; ")
)</f>
        <v/>
      </c>
      <c r="Q2" s="41"/>
      <c r="R2" s="41"/>
      <c r="S2" s="41"/>
      <c r="T2" s="41"/>
      <c r="U2" s="41"/>
      <c r="V2" s="41"/>
      <c r="W2" s="41"/>
      <c r="X2" s="41"/>
      <c r="Y2" s="41"/>
      <c r="Z2" s="41"/>
      <c r="AA2" s="41"/>
      <c r="AB2" s="41"/>
      <c r="AC2" s="41"/>
      <c r="AD2" s="30" t="s">
        <v>28</v>
      </c>
      <c r="AE2" s="24" t="str">
        <f ca="1">MID(AE1,9,1)</f>
        <v>B</v>
      </c>
      <c r="AF2" s="24" t="str">
        <f ca="1">VLOOKUP(AE2,studySectionCodeLUT,2,FALSE)</f>
        <v>Bacterial viruses (B) proposals</v>
      </c>
      <c r="AG2" s="3"/>
      <c r="AH2" s="3"/>
      <c r="AI2" s="3"/>
      <c r="AJ2" s="3"/>
      <c r="AK2" s="3"/>
      <c r="AL2" s="3"/>
      <c r="AM2" s="3"/>
      <c r="AN2" s="3"/>
    </row>
    <row r="3" spans="1:41" ht="36" customHeight="1">
      <c r="A3" s="42" t="s">
        <v>21</v>
      </c>
      <c r="B3" s="42"/>
      <c r="C3" s="42"/>
      <c r="D3" s="42"/>
      <c r="E3" s="42"/>
      <c r="F3" s="42"/>
      <c r="G3" s="42"/>
      <c r="H3" s="42"/>
      <c r="I3" s="42"/>
      <c r="J3" s="42"/>
      <c r="K3" s="42"/>
      <c r="L3" s="42"/>
      <c r="M3" s="42"/>
      <c r="N3" s="42"/>
      <c r="O3" s="42"/>
      <c r="P3" s="43" t="s">
        <v>22</v>
      </c>
      <c r="Q3" s="43"/>
      <c r="R3" s="43"/>
      <c r="S3" s="43"/>
      <c r="T3" s="43"/>
      <c r="U3" s="43"/>
      <c r="V3" s="43"/>
      <c r="W3" s="43"/>
      <c r="X3" s="43"/>
      <c r="Y3" s="43"/>
      <c r="Z3" s="43"/>
      <c r="AA3" s="43"/>
      <c r="AB3" s="43"/>
      <c r="AC3" s="43"/>
      <c r="AD3" s="43"/>
      <c r="AE3" s="44" t="s">
        <v>110</v>
      </c>
      <c r="AF3" s="45"/>
      <c r="AG3" s="45"/>
      <c r="AH3" s="45"/>
      <c r="AI3" s="45"/>
      <c r="AJ3" s="45"/>
      <c r="AK3" s="46"/>
      <c r="AL3" s="36" t="s">
        <v>109</v>
      </c>
      <c r="AM3" s="37"/>
      <c r="AN3" s="31" t="s">
        <v>23</v>
      </c>
    </row>
    <row r="4" spans="1:41" s="8" customFormat="1" ht="32.1"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34" t="s">
        <v>116</v>
      </c>
      <c r="Q5" s="34"/>
      <c r="R5" s="34" t="s">
        <v>117</v>
      </c>
      <c r="S5" s="34"/>
      <c r="T5" s="34" t="s">
        <v>118</v>
      </c>
      <c r="U5" s="34"/>
      <c r="V5" s="34" t="s">
        <v>119</v>
      </c>
      <c r="Z5" s="34" t="s">
        <v>120</v>
      </c>
      <c r="AL5" s="15" t="s">
        <v>27</v>
      </c>
      <c r="AM5" s="15" t="s">
        <v>42</v>
      </c>
    </row>
    <row r="6" spans="1:41">
      <c r="P6" s="34" t="s">
        <v>116</v>
      </c>
      <c r="Q6" s="34"/>
      <c r="R6" s="34" t="s">
        <v>117</v>
      </c>
      <c r="S6" s="34"/>
      <c r="T6" s="34" t="s">
        <v>118</v>
      </c>
      <c r="U6" s="34"/>
      <c r="V6" s="34" t="s">
        <v>119</v>
      </c>
      <c r="Z6" s="34" t="s">
        <v>120</v>
      </c>
      <c r="AB6" s="14" t="s">
        <v>121</v>
      </c>
      <c r="AL6" s="15" t="s">
        <v>27</v>
      </c>
      <c r="AM6" s="15" t="s">
        <v>35</v>
      </c>
    </row>
    <row r="7" spans="1:41">
      <c r="P7" s="34" t="s">
        <v>116</v>
      </c>
      <c r="Q7" s="34"/>
      <c r="R7" s="34" t="s">
        <v>117</v>
      </c>
      <c r="S7" s="34"/>
      <c r="T7" s="34" t="s">
        <v>118</v>
      </c>
      <c r="U7" s="34"/>
      <c r="V7" s="34" t="s">
        <v>119</v>
      </c>
      <c r="Z7" s="34" t="s">
        <v>120</v>
      </c>
      <c r="AB7" s="35" t="s">
        <v>121</v>
      </c>
      <c r="AD7" s="26" t="s">
        <v>122</v>
      </c>
      <c r="AE7" s="4" t="s">
        <v>124</v>
      </c>
      <c r="AF7" s="4" t="s">
        <v>125</v>
      </c>
      <c r="AG7" s="4" t="s">
        <v>123</v>
      </c>
      <c r="AI7" s="4" t="s">
        <v>29</v>
      </c>
      <c r="AJ7" s="4" t="s">
        <v>25</v>
      </c>
      <c r="AK7" s="4" t="s">
        <v>36</v>
      </c>
      <c r="AL7" s="15" t="s">
        <v>27</v>
      </c>
      <c r="AM7"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4 R5:AD6 R7:AA7 AC7:AD7 A8:AD1048576 A5:P7">
    <cfRule type="expression" dxfId="7" priority="5">
      <formula>ROW(A1)&gt;5</formula>
    </cfRule>
  </conditionalFormatting>
  <conditionalFormatting sqref="P1:P4 Q3:AC4 W7:AA7 AC7 P8:AC1048565 W5:AC6 R5:R7 U5:U7">
    <cfRule type="expression" dxfId="6" priority="7">
      <formula>AND(NOT(ISBLANK(P1)),COUNTA(Q1:$AD1)=0)</formula>
    </cfRule>
  </conditionalFormatting>
  <conditionalFormatting sqref="P5:P7 S5:S7">
    <cfRule type="expression" dxfId="5" priority="36">
      <formula>AND(NOT(ISBLANK(P5)),COUNTA(R5:$AD5)=0)</formula>
    </cfRule>
  </conditionalFormatting>
  <conditionalFormatting sqref="P4:AC4 R5:AC6 R7:AA7 AC7 P8:AC1048576 P5:P7">
    <cfRule type="containsText" dxfId="4" priority="6" operator="containsText" text=" ">
      <formula>NOT(ISERROR(SEARCH(" ",P4)))</formula>
    </cfRule>
  </conditionalFormatting>
  <conditionalFormatting sqref="P1048566:AC1048576">
    <cfRule type="expression" dxfId="3" priority="26">
      <formula>AND(NOT(ISBLANK(P1048566)),COUNTA(Q1048566:$AD1048567)=0)</formula>
    </cfRule>
  </conditionalFormatting>
  <conditionalFormatting sqref="T5:T7 V5:V7">
    <cfRule type="expression" dxfId="2" priority="33">
      <formula>AND(NOT(ISBLANK(T5)),COUNTA(S5:$AD5)=0)</formula>
    </cfRule>
  </conditionalFormatting>
  <conditionalFormatting sqref="AD1:AD1048576">
    <cfRule type="expression" dxfId="1" priority="21">
      <formula>NOT(OR(OR(AD1="",AD1="Species"),_xlfn.CONCAT(AB1," ")=LEFT(AD1,LEN(AB1)+1)))</formula>
    </cfRule>
  </conditionalFormatting>
  <conditionalFormatting sqref="AM4:AM1048576">
    <cfRule type="expression" dxfId="0" priority="23">
      <formula>NOT(AM4=proposedRank)</formula>
    </cfRule>
  </conditionalFormatting>
  <dataValidations count="5">
    <dataValidation allowBlank="1" showErrorMessage="1" errorTitle="No spaces allowed" error="Taxon names above the rank of species may NOT contain spaces." promptTitle="No spaces allowed" prompt="Taxon names above the rank of species may NOT contain spaces." sqref="Q3:AC4 S5:AC5 AB6 P8:AB1048576 AC6:AC1048576 S6:AA7 R5:R7 P1:P7" xr:uid="{DF9DC754-58A3-4E72-B5EA-88DA7F82D1BE}"/>
    <dataValidation type="custom" allowBlank="1" showInputMessage="1" showErrorMessage="1" errorTitle="Binomial Naming" error="Species name must start with the name of it's genus." promptTitle="binomial" sqref="AD1:AD3" xr:uid="{5C9D4F1F-E1BC-4598-89CE-4765690E9DF1}">
      <formula1>OR(LEFT(AD1048564,LEN(AB1048564))=AB1048564,AD1048564="Species")</formula1>
    </dataValidation>
    <dataValidation type="custom" allowBlank="1" showInputMessage="1" showErrorMessage="1" errorTitle="Binomial Naming" error="Species name must start with the name of it's genus." promptTitle="binomial" sqref="AD4 AD8:AD11" xr:uid="{813A5A1A-55A3-403B-9630-FE4F9C59F6D9}">
      <formula1>OR(LEFT(#REF!,LEN(#REF!))=#REF!,#REF!="Species")</formula1>
    </dataValidation>
    <dataValidation type="custom" allowBlank="1" showInputMessage="1" showErrorMessage="1" errorTitle="Binomial Naming" error="Species name must start with the name of it's genus." promptTitle="binomial" sqref="AD12:AD1048576 AD5:AD6" xr:uid="{847A9259-F8FA-4083-9902-1CA56C7F5F38}">
      <formula1>OR(LEFT(AD1,LEN(AB1))=AB1,AD1="Species")</formula1>
    </dataValidation>
    <dataValidation type="custom" allowBlank="1" showInputMessage="1" showErrorMessage="1" errorTitle="Binomial Naming" error="Species name must start with the name of it's genus." promptTitle="binomial" sqref="AD7" xr:uid="{6E8A89B9-5806-47DC-88FC-2F26BC4CC7F2}">
      <formula1>OR(LEFT(AD4,LEN(AB4))=AB4,AD4="Species")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E5850CB4-5791-4D6A-8FAC-E61DBE7490A4}">
          <x14:formula1>
            <xm:f>'Menu Items (Do not change)'!$E:$E</xm:f>
          </x14:formula1>
          <xm:sqref>AM1:AM2 AM4:AM1048576</xm:sqref>
        </x14:dataValidation>
        <x14:dataValidation type="list" errorStyle="warning" allowBlank="1" showInputMessage="1" showErrorMessage="1" xr:uid="{A00A5876-8B9F-489E-BFFE-156337B25BBE}">
          <x14:formula1>
            <xm:f>'Menu Items (Do not change)'!$D:$D</xm:f>
          </x14:formula1>
          <xm:sqref>AL1:AL2 AL4:AL1048576</xm:sqref>
        </x14:dataValidation>
        <x14:dataValidation type="list" allowBlank="1" showInputMessage="1" showErrorMessage="1" xr:uid="{B2429D17-7F92-4A67-9088-EBC8A22CCB43}">
          <x14:formula1>
            <xm:f>'Menu Items (Do not change)'!$A:$A</xm:f>
          </x14:formula1>
          <xm:sqref>AI1:AI1048576</xm:sqref>
        </x14:dataValidation>
        <x14:dataValidation type="list" allowBlank="1" showInputMessage="1" showErrorMessage="1" xr:uid="{2F025C07-CE4F-4EC1-A57E-73527ACC436B}">
          <x14:formula1>
            <xm:f>'Menu Items (Do not change)'!$B:$B</xm:f>
          </x14:formula1>
          <xm:sqref>AJ1:AJ1048576</xm:sqref>
        </x14:dataValidation>
        <x14:dataValidation type="list" allowBlank="1" showInputMessage="1" showErrorMessage="1" xr:uid="{6598E1A9-A41D-41AC-AAAF-62AECCA5D814}">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Dann Turner</cp:lastModifiedBy>
  <dcterms:created xsi:type="dcterms:W3CDTF">2023-02-08T19:24:03Z</dcterms:created>
  <dcterms:modified xsi:type="dcterms:W3CDTF">2026-09-29T08:46:08Z</dcterms:modified>
</cp:coreProperties>
</file>