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phage\Desktop\2026 ICTV TAXOPROPS\AAA-TAXOPROP CORRECTIONS\"/>
    </mc:Choice>
  </mc:AlternateContent>
  <xr:revisionPtr revIDLastSave="0" documentId="8_{E94C87B9-BDE8-4703-8B6E-4B1384959841}" xr6:coauthVersionLast="47" xr6:coauthVersionMax="47" xr10:uidLastSave="{00000000-0000-0000-0000-000000000000}"/>
  <bookViews>
    <workbookView xWindow="-110" yWindow="-110" windowWidth="19420" windowHeight="1030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<sst xmlns="http://schemas.openxmlformats.org/spreadsheetml/2006/main" count="259" uniqueCount="139">
  <si>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</si>
  <si>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</si>
  <si>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</si>
  <si>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</si>
  <si>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</si>
  <si>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</si>
  <si>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</si>
  <si>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</si>
  <si>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</si>
  <si>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</si>
  <si>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</si>
  <si>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</si>
  <si>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</si>
  <si>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</si>
  <si>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</si>
  <si>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</si>
  <si>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</si>
  <si>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</si>
  <si>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</si>
  <si>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</si>
  <si>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</si>
  <si>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</si>
  <si>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</si>
  <si>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</si>
  <si>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</si>
  <si>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</si>
  <si>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</si>
  <si>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</si>
  <si>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</si>
  <si>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</si>
  <si>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</si>
  <si>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</si>
  <si>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</si>
  <si>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</si>
  <si>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</si>
  <si>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</si>
  <si>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</si>
  <si>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</si>
  <si>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</si>
  <si>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</si>
  <si>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</si>
  <si>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</si>
  <si>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</si>
  <si>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</si>
  <si>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</si>
  <si>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</si>
  <si>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</si>
  <si>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</si>
  <si>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</si>
  <si>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</si>
  <si>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</si>
  <si>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</si>
  <si>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</si>
  <si>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</si>
  <si>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</si>
  <si>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</si>
  <si>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</si>
  <si>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</si>
  <si>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</si>
  <si>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</si>
  <si>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</si>
  <si>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</si>
  <si>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</si>
  <si>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</si>
  <si>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</si>
  <si>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</si>
  <si>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</si>
  <si>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</si>
  <si>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</si>
  <si>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</si>
  <si>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</si>
  <si>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</si>
  <si>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</si>
  <si>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</si>
  <si>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</si>
  <si>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</si>
  <si>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</si>
  <si>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</si>
  <si>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</si>
  <si>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</si>
  <si>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</si>
  <si>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</si>
  <si>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</si>
  <si>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</si>
  <si>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</si>
  <si>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</si>
  <si>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</si>
  <si>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</si>
  <si>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</si>
  <si>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</si>
  <si>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</si>
  <si>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</si>
  <si>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</si>
  <si>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</si>
  <si>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</si>
  <si>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</si>
  <si>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</si>
  <si>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</si>
  <si>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</si>
  <si>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</si>
  <si>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</si>
  <si>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</si>
  <si>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</si>
  <si>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</si>
  <si>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</si>
  <si>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</si>
  <si>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</si>
  <si>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</si>
  <si>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</si>
  <si>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</si>
  <si>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</si>
  <si>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</si>
  <si>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</si>
  <si>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</si>
  <si>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</si>
  <si>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</si>
  <si>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Duplodnaviria</t>
  </si>
  <si>
    <t>Heunggongvirae</t>
  </si>
  <si>
    <t>Uroviricota</t>
  </si>
  <si>
    <t>Caudoviricetes</t>
  </si>
  <si>
    <t>Sterquilinusviridae</t>
  </si>
  <si>
    <t>Dravavirinae</t>
  </si>
  <si>
    <t>Sargassovirus</t>
  </si>
  <si>
    <t>Saitcasvirus</t>
  </si>
  <si>
    <t>OP172817</t>
  </si>
  <si>
    <t>OP172814</t>
  </si>
  <si>
    <t>OP172816</t>
  </si>
  <si>
    <t>Parabacteroides phage PD691P4</t>
  </si>
  <si>
    <t>Parabacteroides phage PD482P1</t>
  </si>
  <si>
    <t>Parabacteroides phage PD691P3</t>
  </si>
  <si>
    <t>Saitcasvirus P2559S</t>
  </si>
  <si>
    <t>JQ867099</t>
  </si>
  <si>
    <t>Croceibacter phage P2559S</t>
  </si>
  <si>
    <t>Sargassovirus  PD691P4</t>
  </si>
  <si>
    <t>Sargassovirus  PD482P1</t>
  </si>
  <si>
    <t>Sargassovirus  PD691P3</t>
  </si>
  <si>
    <t>Parabacteroides phage PD691P6</t>
  </si>
  <si>
    <t>Sargassovirus PD691P6</t>
  </si>
  <si>
    <t>OP172818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</si>
</sst>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08203125" defaultRowHeight="15.5"/>
  <cols>
    <col min="1" max="1" width="2.83203125" customWidth="1"/>
    <col min="2" max="2" width="173.5" customWidth="1"/>
  </cols>
  <sheetData>
    <row r="1" spans="2:2" ht="37" customHeight="1">
      <c r="B1" s="33" t="s">
        <v>113</v>
      </c>
    </row>
    <row r="2" spans="2:2" ht="263.5">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3"/>
  <sheetViews>
    <sheetView tabSelected="1" topLeftCell="AG1" zoomScale="130" zoomScaleNormal="130" workbookViewId="0">
      <pane ySplit="4" topLeftCell="A8" activePane="bottomLeft" state="frozen"/>
      <selection pane="bottomLeft" activeCell="AI12" sqref="AI12:AM13"/>
    </sheetView>
  </sheetViews>
  <sheetFormatPr defaultColWidth="11.08203125" defaultRowHeight="15.5"/>
  <cols>
    <col min="1" max="1" width="15" style="2" bestFit="1" customWidth="1"/>
    <col min="2" max="2" width="9" style="2" bestFit="1" customWidth="1"/>
    <col min="3" max="3" width="8.33203125" style="2" bestFit="1" customWidth="1"/>
    <col min="4" max="4" width="11.08203125" style="2" bestFit="1" customWidth="1"/>
    <col min="5" max="15" width="10.83203125" style="2"/>
    <col min="16" max="16" width="17" style="14" customWidth="1"/>
    <col min="17" max="25" width="10.83203125" style="14"/>
    <col min="26" max="26" width="16.75" style="14" customWidth="1"/>
    <col min="27" max="27" width="11.08203125" style="14" customWidth="1"/>
    <col min="28" max="28" width="12.33203125" style="14" customWidth="1"/>
    <col min="29" max="29" width="10.83203125" style="14"/>
    <col min="30" max="30" width="20.25" style="26" customWidth="1"/>
    <col min="31" max="31" width="22.33203125" style="4" customWidth="1"/>
    <col min="32" max="32" width="27.58203125" style="4" customWidth="1"/>
    <col min="33" max="33" width="16.33203125" style="4" customWidth="1"/>
    <col min="34" max="34" width="27.33203125" style="4" bestFit="1" customWidth="1"/>
    <col min="35" max="35" width="17.08203125" style="4" bestFit="1" customWidth="1"/>
    <col min="36" max="36" width="20.33203125" style="4" bestFit="1" customWidth="1"/>
    <col min="37" max="37" width="12.5" style="4" bestFit="1" customWidth="1"/>
    <col min="38" max="39" width="10.83203125" style="15"/>
    <col min="40" max="40" width="56.58203125" style="1" customWidth="1"/>
  </cols>
  <sheetData>
    <row r="1" spans="1:41" s="17" customFormat="1" ht="23.5">
      <c r="A1" s="18" t="s">
        <v>81</v>
      </c>
      <c r="B1" s="45" t="s">
        <v>112</v>
      </c>
      <c r="C1" s="45"/>
      <c r="D1" s="45"/>
      <c r="E1" s="46" t="str">
        <f ca="1">IF(LEN(cellFilenameFormatErrors)=0,LEFT(cellBaseFilename,9),"Code is automatically derived from the filename: 'YEAR.###X.[STATUS.][v#.]DESCRIPTION.xlsx', X=SC code")</f>
        <v>2026.062B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2026.062B.N.v1.Sterquilinusviridae_1nf_2ng_4ns.xlsx</v>
      </c>
      <c r="AF1" s="23"/>
      <c r="AG1" s="16"/>
      <c r="AH1" s="16"/>
      <c r="AI1" s="16"/>
      <c r="AJ1" s="16"/>
      <c r="AK1" s="16"/>
      <c r="AL1" s="16"/>
      <c r="AM1" s="16"/>
      <c r="AN1" s="16"/>
      <c r="AO1"/>
    </row>
    <row r="2" spans="1:41" ht="18.5">
      <c r="A2" s="18" t="s">
        <v>115</v>
      </c>
      <c r="B2" s="45" t="s">
        <v>111</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28</v>
      </c>
      <c r="AE2" s="24" t="str">
        <f ca="1">MID(AE1,9,1)</f>
        <v>B</v>
      </c>
      <c r="AF2" s="24" t="str">
        <f ca="1">VLOOKUP(AE2,studySectionCodeLUT,2,FALSE)</f>
        <v>Bacterial viruses (B) proposals</v>
      </c>
      <c r="AG2" s="3"/>
      <c r="AH2" s="3"/>
      <c r="AI2" s="3"/>
      <c r="AJ2" s="3"/>
      <c r="AK2" s="3"/>
      <c r="AL2" s="3"/>
      <c r="AM2" s="3"/>
      <c r="AN2" s="3"/>
    </row>
    <row r="3" spans="1:41" ht="36" customHeight="1">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110</v>
      </c>
      <c r="AF3" s="43"/>
      <c r="AG3" s="43"/>
      <c r="AH3" s="43"/>
      <c r="AI3" s="43"/>
      <c r="AJ3" s="43"/>
      <c r="AK3" s="44"/>
      <c r="AL3" s="34" t="s">
        <v>109</v>
      </c>
      <c r="AM3" s="35"/>
      <c r="AN3" s="31" t="s">
        <v>23</v>
      </c>
    </row>
    <row r="4" spans="1:41" s="8" customFormat="1" ht="32.15"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14" t="s">
        <v>116</v>
      </c>
      <c r="R5" s="14" t="s">
        <v>117</v>
      </c>
      <c r="T5" s="14" t="s">
        <v>118</v>
      </c>
      <c r="V5" s="14" t="s">
        <v>119</v>
      </c>
      <c r="Z5" s="14" t="s">
        <v>120</v>
      </c>
      <c r="AK5" s="4" t="s">
        <v>36</v>
      </c>
      <c r="AL5" s="15" t="s">
        <v>27</v>
      </c>
      <c r="AM5" s="15" t="s">
        <v>42</v>
      </c>
    </row>
    <row r="6" spans="1:41">
      <c r="A6" s="2" t="s">
        <v>116</v>
      </c>
      <c r="C6" s="2" t="s">
        <v>117</v>
      </c>
      <c r="E6" s="2" t="s">
        <v>118</v>
      </c>
      <c r="G6" s="2" t="s">
        <v>119</v>
      </c>
      <c r="L6" s="2" t="s">
        <v>121</v>
      </c>
      <c r="P6" s="14" t="s">
        <v>116</v>
      </c>
      <c r="R6" s="14" t="s">
        <v>117</v>
      </c>
      <c r="T6" s="14" t="s">
        <v>118</v>
      </c>
      <c r="V6" s="14" t="s">
        <v>119</v>
      </c>
      <c r="Z6" s="14" t="s">
        <v>120</v>
      </c>
      <c r="AA6" s="14" t="s">
        <v>121</v>
      </c>
      <c r="AK6" s="4" t="s">
        <v>36</v>
      </c>
      <c r="AL6" s="15" t="s">
        <v>34</v>
      </c>
      <c r="AM6" s="15" t="s">
        <v>38</v>
      </c>
    </row>
    <row r="7" spans="1:41">
      <c r="P7" s="14" t="s">
        <v>116</v>
      </c>
      <c r="R7" s="14" t="s">
        <v>117</v>
      </c>
      <c r="T7" s="14" t="s">
        <v>118</v>
      </c>
      <c r="V7" s="14" t="s">
        <v>119</v>
      </c>
      <c r="Z7" s="14" t="s">
        <v>120</v>
      </c>
      <c r="AA7" s="14" t="s">
        <v>121</v>
      </c>
      <c r="AB7" s="14" t="s">
        <v>123</v>
      </c>
      <c r="AK7" s="4" t="s">
        <v>36</v>
      </c>
      <c r="AL7" s="15" t="s">
        <v>27</v>
      </c>
      <c r="AM7" s="15" t="s">
        <v>35</v>
      </c>
    </row>
    <row r="8" spans="1:41">
      <c r="P8" s="14" t="s">
        <v>116</v>
      </c>
      <c r="R8" s="14" t="s">
        <v>117</v>
      </c>
      <c r="T8" s="14" t="s">
        <v>118</v>
      </c>
      <c r="V8" s="14" t="s">
        <v>119</v>
      </c>
      <c r="Z8" s="14" t="s">
        <v>120</v>
      </c>
      <c r="AA8" s="14" t="s">
        <v>121</v>
      </c>
      <c r="AB8" s="14" t="s">
        <v>123</v>
      </c>
      <c r="AD8" s="26" t="s">
        <v>130</v>
      </c>
      <c r="AE8" s="4" t="s">
        <v>131</v>
      </c>
      <c r="AF8" s="4" t="s">
        <v>132</v>
      </c>
      <c r="AI8" s="4" t="s">
        <v>24</v>
      </c>
      <c r="AJ8" s="4" t="s">
        <v>25</v>
      </c>
      <c r="AK8" s="4" t="s">
        <v>36</v>
      </c>
      <c r="AL8" s="15" t="s">
        <v>27</v>
      </c>
      <c r="AM8" s="15" t="s">
        <v>28</v>
      </c>
    </row>
    <row r="9" spans="1:41">
      <c r="P9" s="14" t="s">
        <v>116</v>
      </c>
      <c r="R9" s="14" t="s">
        <v>117</v>
      </c>
      <c r="T9" s="14" t="s">
        <v>118</v>
      </c>
      <c r="V9" s="14" t="s">
        <v>119</v>
      </c>
      <c r="Z9" s="14" t="s">
        <v>120</v>
      </c>
      <c r="AA9" s="14" t="s">
        <v>121</v>
      </c>
      <c r="AB9" s="14" t="s">
        <v>122</v>
      </c>
      <c r="AK9" s="4" t="s">
        <v>36</v>
      </c>
      <c r="AL9" s="15" t="s">
        <v>27</v>
      </c>
      <c r="AM9" s="15" t="s">
        <v>35</v>
      </c>
    </row>
    <row r="10" spans="1:41">
      <c r="P10" s="14" t="s">
        <v>116</v>
      </c>
      <c r="R10" s="14" t="s">
        <v>117</v>
      </c>
      <c r="T10" s="14" t="s">
        <v>118</v>
      </c>
      <c r="V10" s="14" t="s">
        <v>119</v>
      </c>
      <c r="Z10" s="14" t="s">
        <v>120</v>
      </c>
      <c r="AA10" s="14" t="s">
        <v>121</v>
      </c>
      <c r="AB10" s="14" t="s">
        <v>122</v>
      </c>
      <c r="AD10" s="26" t="s">
        <v>133</v>
      </c>
      <c r="AE10" s="4" t="s">
        <v>124</v>
      </c>
      <c r="AF10" s="4" t="s">
        <v>127</v>
      </c>
      <c r="AI10" s="4" t="s">
        <v>24</v>
      </c>
      <c r="AJ10" s="4" t="s">
        <v>25</v>
      </c>
      <c r="AK10" s="4" t="s">
        <v>36</v>
      </c>
      <c r="AL10" s="15" t="s">
        <v>27</v>
      </c>
      <c r="AM10" s="15" t="s">
        <v>28</v>
      </c>
    </row>
    <row r="11" spans="1:41">
      <c r="P11" s="14" t="s">
        <v>116</v>
      </c>
      <c r="R11" s="14" t="s">
        <v>117</v>
      </c>
      <c r="T11" s="14" t="s">
        <v>118</v>
      </c>
      <c r="V11" s="14" t="s">
        <v>119</v>
      </c>
      <c r="Z11" s="14" t="s">
        <v>120</v>
      </c>
      <c r="AA11" s="14" t="s">
        <v>121</v>
      </c>
      <c r="AB11" s="14" t="s">
        <v>122</v>
      </c>
      <c r="AD11" s="26" t="s">
        <v>134</v>
      </c>
      <c r="AE11" s="4" t="s">
        <v>125</v>
      </c>
      <c r="AF11" s="4" t="s">
        <v>128</v>
      </c>
      <c r="AI11" s="4" t="s">
        <v>24</v>
      </c>
      <c r="AJ11" s="4" t="s">
        <v>25</v>
      </c>
      <c r="AK11" s="4" t="s">
        <v>36</v>
      </c>
      <c r="AL11" s="15" t="s">
        <v>27</v>
      </c>
      <c r="AM11" s="15" t="s">
        <v>28</v>
      </c>
    </row>
    <row r="12" spans="1:41">
      <c r="P12" s="14" t="s">
        <v>116</v>
      </c>
      <c r="R12" s="14" t="s">
        <v>117</v>
      </c>
      <c r="T12" s="14" t="s">
        <v>118</v>
      </c>
      <c r="V12" s="14" t="s">
        <v>119</v>
      </c>
      <c r="Z12" s="14" t="s">
        <v>120</v>
      </c>
      <c r="AA12" s="14" t="s">
        <v>121</v>
      </c>
      <c r="AB12" s="14" t="s">
        <v>122</v>
      </c>
      <c r="AD12" s="26" t="s">
        <v>135</v>
      </c>
      <c r="AE12" s="4" t="s">
        <v>126</v>
      </c>
      <c r="AF12" s="4" t="s">
        <v>129</v>
      </c>
      <c r="AI12" s="4" t="s">
        <v>24</v>
      </c>
      <c r="AJ12" s="4" t="s">
        <v>25</v>
      </c>
      <c r="AK12" s="4" t="s">
        <v>36</v>
      </c>
      <c r="AL12" s="15" t="s">
        <v>27</v>
      </c>
      <c r="AM12" s="15" t="s">
        <v>28</v>
      </c>
    </row>
    <row r="13" spans="1:41">
      <c r="P13" s="14" t="s">
        <v>116</v>
      </c>
      <c r="R13" s="14" t="s">
        <v>117</v>
      </c>
      <c r="T13" s="14" t="s">
        <v>118</v>
      </c>
      <c r="V13" s="14" t="s">
        <v>119</v>
      </c>
      <c r="Z13" s="14" t="s">
        <v>120</v>
      </c>
      <c r="AA13" s="14" t="s">
        <v>121</v>
      </c>
      <c r="AB13" s="14" t="s">
        <v>122</v>
      </c>
      <c r="AD13" s="26" t="s">
        <v>137</v>
      </c>
      <c r="AE13" s="4" t="s">
        <v>138</v>
      </c>
      <c r="AF13" s="4" t="s">
        <v>136</v>
      </c>
      <c r="AI13" s="4" t="s">
        <v>24</v>
      </c>
      <c r="AJ13" s="4" t="s">
        <v>25</v>
      </c>
      <c r="AK13" s="4" t="s">
        <v>36</v>
      </c>
      <c r="AL13" s="15" t="s">
        <v>27</v>
      </c>
      <c r="AM13"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P13:V13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1:AD3 AD5: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topLeftCell="A4" workbookViewId="0"/>
  </sheetViews>
  <sheetFormatPr defaultColWidth="11.08203125" defaultRowHeight="15.5"/>
  <cols>
    <col min="1" max="1" width="16" bestFit="1" customWidth="1"/>
    <col min="2" max="2" width="18.83203125" bestFit="1" customWidth="1"/>
    <col min="3" max="3" width="22.83203125" bestFit="1" customWidth="1"/>
    <col min="4" max="5" width="13.08203125" bestFit="1" customWidth="1"/>
    <col min="6" max="6" width="2.58203125" customWidth="1"/>
    <col min="7" max="7" width="43.8320312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Andrew Kropinski</cp:lastModifiedBy>
  <dcterms:created xsi:type="dcterms:W3CDTF">2023-02-08T19:24:03Z</dcterms:created>
  <dcterms:modified xsi:type="dcterms:W3CDTF">2026-09-16T11:08:23Z</dcterms:modified>
</cp:coreProperties>
</file>