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hage\Desktop\2026 ICTV TAXOPROPS\AAA-TAXOPROP CORRECTIONS\"/>
    </mc:Choice>
  </mc:AlternateContent>
  <xr:revisionPtr revIDLastSave="0" documentId="8_{1DA1E9D8-F9D3-4E81-A773-15036602A37E}" xr6:coauthVersionLast="47" xr6:coauthVersionMax="47" xr10:uidLastSave="{00000000-0000-0000-0000-000000000000}"/>
  <bookViews>
    <workbookView xWindow="-110" yWindow="-110" windowWidth="19420" windowHeight="1030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s="1"/>
  <c r="P2" i="1" s="1"/>
  <c r="E2" i="1" l="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<sst xmlns="http://schemas.openxmlformats.org/spreadsheetml/2006/main" count="633" uniqueCount="217">
  <si>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</si>
  <si>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</si>
  <si>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</si>
  <si>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</si>
  <si>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</si>
  <si>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</si>
  <si>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</si>
  <si>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</si>
  <si>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</si>
  <si>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</si>
  <si>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</si>
  <si>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</si>
  <si>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</si>
  <si>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</si>
  <si>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</si>
  <si>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</si>
  <si>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</si>
  <si>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</si>
  <si>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</si>
  <si>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</si>
  <si>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</si>
  <si>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</si>
  <si>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</si>
  <si>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</si>
  <si>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</si>
  <si>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</si>
  <si>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</si>
  <si>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</si>
  <si>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</si>
  <si>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</si>
  <si>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</si>
  <si>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</si>
  <si>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</si>
  <si>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</si>
  <si>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</si>
  <si>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</si>
  <si>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</si>
  <si>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</si>
  <si>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</si>
  <si>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</si>
  <si>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</si>
  <si>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</si>
  <si>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</si>
  <si>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</si>
  <si>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</si>
  <si>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</si>
  <si>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</si>
  <si>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</si>
  <si>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</si>
  <si>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</si>
  <si>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</si>
  <si>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</si>
  <si>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</si>
  <si>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</si>
  <si>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</si>
  <si>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</si>
  <si>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</si>
  <si>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</si>
  <si>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</si>
  <si>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</si>
  <si>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</si>
  <si>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</si>
  <si>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</si>
  <si>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</si>
  <si>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</si>
  <si>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</si>
  <si>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</si>
  <si>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</si>
  <si>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</si>
  <si>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</si>
  <si>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</si>
  <si>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</si>
  <si>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</si>
  <si>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</si>
  <si>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</si>
  <si>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</si>
  <si>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</si>
  <si>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</si>
  <si>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</si>
  <si>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</si>
  <si>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</si>
  <si>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</si>
  <si>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</si>
  <si>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</si>
  <si>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</si>
  <si>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</si>
  <si>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</si>
  <si>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</si>
  <si>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</si>
  <si>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</si>
  <si>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</si>
  <si>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</si>
  <si>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</si>
  <si>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</si>
  <si>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</si>
  <si>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</si>
  <si>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</si>
  <si>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</si>
  <si>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</si>
  <si>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</si>
  <si>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</si>
  <si>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</si>
  <si>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</si>
  <si>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</si>
  <si>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</si>
  <si>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</si>
  <si>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</si>
  <si>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</si>
  <si>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</si>
  <si>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</si>
  <si>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</si>
  <si>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</si>
  <si>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</si>
  <si>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</si>
  <si>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</si>
  <si>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</si>
  <si>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</si>
  <si>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</si>
  <si>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</si>
  <si>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</si>
  <si>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Shennongviridae</t>
  </si>
  <si>
    <t>Xuanwuvirinae</t>
  </si>
  <si>
    <t>Tsinghuavirus</t>
  </si>
  <si>
    <t>Bacteroides phage BF1-2</t>
  </si>
  <si>
    <t>Bacteroides phage BT2</t>
  </si>
  <si>
    <t>Lingdingyangvirus</t>
  </si>
  <si>
    <t>Tsinghuavirus BF12</t>
  </si>
  <si>
    <t>Tsinghuavirus BT2</t>
  </si>
  <si>
    <t>PQ571259</t>
  </si>
  <si>
    <t>PQ571278</t>
  </si>
  <si>
    <t>Lingdingyangvirus BF13</t>
  </si>
  <si>
    <t>Lingdingyangvirus BT401P1</t>
  </si>
  <si>
    <t>Lingdingyangvirus BT401P2</t>
  </si>
  <si>
    <t>PQ571260</t>
  </si>
  <si>
    <t>OP172711</t>
  </si>
  <si>
    <t>OP172712</t>
  </si>
  <si>
    <t>Bacteroides phage BF1-3</t>
  </si>
  <si>
    <t>Bacteroides phage BT401P1</t>
  </si>
  <si>
    <t>Bacteroides phage BT401P2</t>
  </si>
  <si>
    <t>Jianjiangvirinae</t>
  </si>
  <si>
    <t>Luojiangvirus</t>
  </si>
  <si>
    <t>Luojiangvirus BC679P4</t>
  </si>
  <si>
    <t>Bacteroides phage BC679P4</t>
  </si>
  <si>
    <t>OP172650</t>
  </si>
  <si>
    <t>Caojiangvirus</t>
  </si>
  <si>
    <t>Caojiangvirus BO1</t>
  </si>
  <si>
    <t>Caojiangvirus BKO11</t>
  </si>
  <si>
    <t>PQ571272</t>
  </si>
  <si>
    <t>PQ571266</t>
  </si>
  <si>
    <t>Bacteroides phage BO1</t>
  </si>
  <si>
    <t>Bacteroides phage BKO1-1</t>
  </si>
  <si>
    <t>Nuwavirus</t>
  </si>
  <si>
    <t xml:space="preserve"> </t>
  </si>
  <si>
    <t>Parabacteroides phage PM708P3</t>
  </si>
  <si>
    <t>Parabacteroides phage PM116P6</t>
  </si>
  <si>
    <t>Parabacteroides phage PM116P4</t>
  </si>
  <si>
    <t>Parabacteroides phage PM708P2</t>
  </si>
  <si>
    <t>Parabacteroides phage PM116P1</t>
  </si>
  <si>
    <t>Parabacteroides phage PM93P1</t>
  </si>
  <si>
    <t>Parabacteroides phage PM21P1</t>
  </si>
  <si>
    <t>Parabacteroides phage PM21P2</t>
  </si>
  <si>
    <t>Nuwavirus PM708P3</t>
  </si>
  <si>
    <t>Nuwavirus PM116P6</t>
  </si>
  <si>
    <t>Nuwavirus PM116P4</t>
  </si>
  <si>
    <t>Nuwavirus PM708P2</t>
  </si>
  <si>
    <t>Nuwavirus PM116P1</t>
  </si>
  <si>
    <t>Nuwavirus PM93P1</t>
  </si>
  <si>
    <t>Nuwavirus PM21P2</t>
  </si>
  <si>
    <t>Nuwavirus PM21P1</t>
  </si>
  <si>
    <t>OP172834</t>
  </si>
  <si>
    <t>OP172828</t>
  </si>
  <si>
    <t>OP172826</t>
  </si>
  <si>
    <t>OP172833</t>
  </si>
  <si>
    <t>OP172824</t>
  </si>
  <si>
    <t>OP172823</t>
  </si>
  <si>
    <t>OP172821</t>
  </si>
  <si>
    <t>OP172822</t>
  </si>
  <si>
    <t>Dongjiangvirus</t>
  </si>
  <si>
    <t>Dongjiangvirus BV283P2</t>
  </si>
  <si>
    <t>Dongjiangvirus BV283P1</t>
  </si>
  <si>
    <t>OP172742</t>
  </si>
  <si>
    <t>OP172741</t>
  </si>
  <si>
    <t>Pearlrivervirinae</t>
  </si>
  <si>
    <t>Phocaeicola phage BV283P2</t>
  </si>
  <si>
    <t>Phocaeicola phage BV283P1</t>
  </si>
  <si>
    <t>Xueyuanvirus</t>
  </si>
  <si>
    <t>Bacteroides phage BS162P3</t>
  </si>
  <si>
    <t>Xueyuanvirus BS162P3</t>
  </si>
  <si>
    <t>OP172707</t>
  </si>
  <si>
    <t>Bacteroides phage BU730P1</t>
  </si>
  <si>
    <t>Bacteroides phage EMB1</t>
  </si>
  <si>
    <t>Bacteroides phage EMB2</t>
  </si>
  <si>
    <t>Bacteroides phage C2_18_80S2P</t>
  </si>
  <si>
    <t>Bacteroides phage BU241P1</t>
  </si>
  <si>
    <t>Bacteroides phage BU241P2</t>
  </si>
  <si>
    <t>Bacteroides phage BU183P1</t>
  </si>
  <si>
    <t>Bacteroides phage BU1-1</t>
  </si>
  <si>
    <t>Bacteroides phage BU2-1</t>
  </si>
  <si>
    <t>Fuxivirus</t>
  </si>
  <si>
    <t>OP172735</t>
  </si>
  <si>
    <t>ON721384</t>
  </si>
  <si>
    <t>ON721385</t>
  </si>
  <si>
    <t>OR296438</t>
  </si>
  <si>
    <t>OP172733</t>
  </si>
  <si>
    <t>OP172734</t>
  </si>
  <si>
    <t>OP172731</t>
  </si>
  <si>
    <t>PQ571280</t>
  </si>
  <si>
    <t>PQ571281</t>
  </si>
  <si>
    <t>Fuxivirus BU730P1</t>
  </si>
  <si>
    <t>Fuxivirus EMB1</t>
  </si>
  <si>
    <t>Fuxivirus EMB2</t>
  </si>
  <si>
    <t>Fuxivirus C21880S2P</t>
  </si>
  <si>
    <t>Fuxivirus BU241P1</t>
  </si>
  <si>
    <t>Fuxivirus BU241P2</t>
  </si>
  <si>
    <t>Fuxivirus BU183P1</t>
  </si>
  <si>
    <t>Fuxivirus BU11</t>
  </si>
  <si>
    <t>Fuxivirus BU21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</si>
</sst>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08203125" defaultRowHeight="15.5"/>
  <cols>
    <col min="1" max="1" width="2.83203125" customWidth="1"/>
    <col min="2" max="2" width="173.5" customWidth="1"/>
  </cols>
  <sheetData>
    <row r="1" spans="2:2" ht="37" customHeight="1">
      <c r="B1" s="33" t="s">
        <v>113</v>
      </c>
    </row>
    <row r="2" spans="2:2" ht="263.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41"/>
  <sheetViews>
    <sheetView tabSelected="1" topLeftCell="Y1" zoomScaleNormal="100" workbookViewId="0">
      <pane ySplit="4" topLeftCell="A11" activePane="bottomLeft" state="frozen"/>
      <selection pane="bottomLeft" activeCell="Y16" sqref="A16:XFD16"/>
    </sheetView>
  </sheetViews>
  <sheetFormatPr defaultColWidth="11.08203125" defaultRowHeight="15.5"/>
  <cols>
    <col min="1" max="1" width="15" style="2" bestFit="1" customWidth="1"/>
    <col min="2" max="2" width="9" style="2" bestFit="1" customWidth="1"/>
    <col min="3" max="3" width="8.33203125" style="2" bestFit="1" customWidth="1"/>
    <col min="4" max="4" width="11.08203125" style="2" bestFit="1" customWidth="1"/>
    <col min="5" max="11" width="10.83203125" style="2"/>
    <col min="12" max="12" width="14.25" style="2" customWidth="1"/>
    <col min="13" max="13" width="15.5" style="2" customWidth="1"/>
    <col min="14" max="15" width="10.83203125" style="2"/>
    <col min="16" max="16" width="17" style="14" customWidth="1"/>
    <col min="17" max="25" width="10.83203125" style="14"/>
    <col min="26" max="26" width="14.5" style="14" customWidth="1"/>
    <col min="27" max="27" width="14.08203125" style="14" customWidth="1"/>
    <col min="28" max="28" width="15.83203125" style="14" customWidth="1"/>
    <col min="29" max="29" width="10.83203125" style="14"/>
    <col min="30" max="30" width="23.08203125" style="26" customWidth="1"/>
    <col min="31" max="31" width="31.33203125" style="4" customWidth="1"/>
    <col min="32" max="32" width="27.58203125" style="4" customWidth="1"/>
    <col min="33" max="33" width="16.33203125" style="4" customWidth="1"/>
    <col min="34" max="34" width="27.33203125" style="4" bestFit="1" customWidth="1"/>
    <col min="35" max="35" width="17.08203125" style="4" bestFit="1" customWidth="1"/>
    <col min="36" max="36" width="20.33203125" style="4" bestFit="1" customWidth="1"/>
    <col min="37" max="37" width="12.5" style="4" bestFit="1" customWidth="1"/>
    <col min="38" max="39" width="10.83203125" style="15"/>
    <col min="40" max="40" width="56.58203125" style="1" customWidth="1"/>
  </cols>
  <sheetData>
    <row r="1" spans="1:41" s="17" customFormat="1" ht="23.5">
      <c r="A1" s="18" t="s">
        <v>81</v>
      </c>
      <c r="B1" s="45" t="s">
        <v>112</v>
      </c>
      <c r="C1" s="45"/>
      <c r="D1" s="45"/>
      <c r="E1" s="46" t="str">
        <f>IF(LEN(cellFilenameFormatErrors)=0,LEFT(cellBaseFilename,9),"Code is automatically derived from the filename: 'YEAR.###X.[STATUS.][v#.]DESCRIPTION.xlsx', X=SC code")</f>
        <v>Code is automatically derived from the filename: 'YEAR.###X.[STATUS.][v#.]DESCRIPTION.xlsx', X=SC code</v>
      </c>
      <c r="F1" s="46"/>
      <c r="G1" s="46"/>
      <c r="H1" s="46"/>
      <c r="I1" s="46"/>
      <c r="J1" s="46"/>
      <c r="K1" s="46"/>
      <c r="L1" s="46"/>
      <c r="M1" s="46"/>
      <c r="N1" s="46"/>
      <c r="O1" s="46"/>
      <c r="P1" s="36" t="s">
        <v>152</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2026.058B.N.v1.Shennongviridae_1nf_1nsf_4ng_31ns.xlsx</v>
      </c>
      <c r="AF1" s="23"/>
      <c r="AG1" s="16"/>
      <c r="AH1" s="16"/>
      <c r="AI1" s="16"/>
      <c r="AJ1" s="16"/>
      <c r="AK1" s="16"/>
      <c r="AL1" s="16"/>
      <c r="AM1" s="16"/>
      <c r="AN1" s="16"/>
      <c r="AO1"/>
    </row>
    <row r="2" spans="1:41" ht="18.5">
      <c r="A2" s="18" t="s">
        <v>115</v>
      </c>
      <c r="B2" s="45" t="s">
        <v>111</v>
      </c>
      <c r="C2" s="45"/>
      <c r="D2" s="45"/>
      <c r="E2" s="47" t="str">
        <f>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B</v>
      </c>
      <c r="AF2" s="24" t="str">
        <f ca="1">VLOOKUP(AE2,studySectionCodeLUT,2,FALSE)</f>
        <v>Bacterial viruses (B)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2.1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Z5" s="14" t="s">
        <v>120</v>
      </c>
      <c r="AL5" s="15" t="s">
        <v>27</v>
      </c>
      <c r="AM5" s="15" t="s">
        <v>42</v>
      </c>
    </row>
    <row r="6" spans="1:41">
      <c r="P6" s="14" t="s">
        <v>116</v>
      </c>
      <c r="R6" s="14" t="s">
        <v>117</v>
      </c>
      <c r="T6" s="14" t="s">
        <v>118</v>
      </c>
      <c r="V6" s="14" t="s">
        <v>119</v>
      </c>
      <c r="Z6" s="14" t="s">
        <v>120</v>
      </c>
      <c r="AA6" s="14" t="s">
        <v>121</v>
      </c>
      <c r="AL6" s="15" t="s">
        <v>27</v>
      </c>
      <c r="AM6" s="15" t="s">
        <v>38</v>
      </c>
    </row>
    <row r="7" spans="1:41">
      <c r="P7" s="14" t="s">
        <v>116</v>
      </c>
      <c r="R7" s="14" t="s">
        <v>117</v>
      </c>
      <c r="T7" s="14" t="s">
        <v>118</v>
      </c>
      <c r="V7" s="14" t="s">
        <v>119</v>
      </c>
      <c r="Z7" s="14" t="s">
        <v>120</v>
      </c>
      <c r="AA7" s="14" t="s">
        <v>121</v>
      </c>
      <c r="AB7" s="14" t="s">
        <v>122</v>
      </c>
      <c r="AL7" s="15" t="s">
        <v>27</v>
      </c>
      <c r="AM7" s="15" t="s">
        <v>35</v>
      </c>
    </row>
    <row r="8" spans="1:41">
      <c r="P8" s="14" t="s">
        <v>116</v>
      </c>
      <c r="R8" s="14" t="s">
        <v>117</v>
      </c>
      <c r="T8" s="14" t="s">
        <v>118</v>
      </c>
      <c r="V8" s="14" t="s">
        <v>119</v>
      </c>
      <c r="Z8" s="14" t="s">
        <v>120</v>
      </c>
      <c r="AA8" s="14" t="s">
        <v>121</v>
      </c>
      <c r="AB8" s="14" t="s">
        <v>122</v>
      </c>
      <c r="AD8" s="26" t="s">
        <v>126</v>
      </c>
      <c r="AE8" s="4" t="s">
        <v>128</v>
      </c>
      <c r="AF8" s="4" t="s">
        <v>123</v>
      </c>
      <c r="AI8" s="4" t="s">
        <v>24</v>
      </c>
      <c r="AJ8" s="4" t="s">
        <v>25</v>
      </c>
      <c r="AK8" s="4" t="s">
        <v>36</v>
      </c>
      <c r="AL8" s="15" t="s">
        <v>27</v>
      </c>
      <c r="AM8" s="15" t="s">
        <v>28</v>
      </c>
    </row>
    <row r="9" spans="1:41">
      <c r="P9" s="14" t="s">
        <v>116</v>
      </c>
      <c r="R9" s="14" t="s">
        <v>117</v>
      </c>
      <c r="T9" s="14" t="s">
        <v>118</v>
      </c>
      <c r="V9" s="14" t="s">
        <v>119</v>
      </c>
      <c r="Z9" s="14" t="s">
        <v>120</v>
      </c>
      <c r="AA9" s="14" t="s">
        <v>121</v>
      </c>
      <c r="AB9" s="14" t="s">
        <v>122</v>
      </c>
      <c r="AD9" s="26" t="s">
        <v>127</v>
      </c>
      <c r="AE9" s="4" t="s">
        <v>129</v>
      </c>
      <c r="AF9" s="4" t="s">
        <v>124</v>
      </c>
      <c r="AI9" s="4" t="s">
        <v>24</v>
      </c>
      <c r="AJ9" s="4" t="s">
        <v>25</v>
      </c>
      <c r="AK9" s="4" t="s">
        <v>36</v>
      </c>
      <c r="AL9" s="15" t="s">
        <v>27</v>
      </c>
      <c r="AM9" s="15" t="s">
        <v>28</v>
      </c>
    </row>
    <row r="10" spans="1:41">
      <c r="A10" s="2" t="s">
        <v>116</v>
      </c>
      <c r="C10" s="2" t="s">
        <v>117</v>
      </c>
      <c r="E10" s="2" t="s">
        <v>118</v>
      </c>
      <c r="G10" s="2" t="s">
        <v>119</v>
      </c>
      <c r="M10" s="2" t="s">
        <v>125</v>
      </c>
      <c r="P10" s="14" t="s">
        <v>116</v>
      </c>
      <c r="R10" s="14" t="s">
        <v>117</v>
      </c>
      <c r="T10" s="14" t="s">
        <v>118</v>
      </c>
      <c r="V10" s="14" t="s">
        <v>119</v>
      </c>
      <c r="Z10" s="14" t="s">
        <v>120</v>
      </c>
      <c r="AA10" s="14" t="s">
        <v>121</v>
      </c>
      <c r="AB10" s="14" t="s">
        <v>125</v>
      </c>
      <c r="AL10" s="15" t="s">
        <v>34</v>
      </c>
      <c r="AM10" s="15" t="s">
        <v>35</v>
      </c>
    </row>
    <row r="11" spans="1:41">
      <c r="P11" s="14" t="s">
        <v>116</v>
      </c>
      <c r="R11" s="14" t="s">
        <v>117</v>
      </c>
      <c r="T11" s="14" t="s">
        <v>118</v>
      </c>
      <c r="V11" s="14" t="s">
        <v>119</v>
      </c>
      <c r="Z11" s="14" t="s">
        <v>120</v>
      </c>
      <c r="AA11" s="14" t="s">
        <v>121</v>
      </c>
      <c r="AB11" s="14" t="s">
        <v>125</v>
      </c>
      <c r="AD11" s="26" t="s">
        <v>130</v>
      </c>
      <c r="AE11" s="4" t="s">
        <v>133</v>
      </c>
      <c r="AF11" s="4" t="s">
        <v>136</v>
      </c>
      <c r="AI11" s="4" t="s">
        <v>24</v>
      </c>
      <c r="AJ11" s="4" t="s">
        <v>25</v>
      </c>
      <c r="AK11" s="4" t="s">
        <v>36</v>
      </c>
      <c r="AL11" s="15" t="s">
        <v>27</v>
      </c>
      <c r="AM11" s="15" t="s">
        <v>28</v>
      </c>
    </row>
    <row r="12" spans="1:41">
      <c r="P12" s="14" t="s">
        <v>116</v>
      </c>
      <c r="R12" s="14" t="s">
        <v>117</v>
      </c>
      <c r="T12" s="14" t="s">
        <v>118</v>
      </c>
      <c r="V12" s="14" t="s">
        <v>119</v>
      </c>
      <c r="Z12" s="14" t="s">
        <v>120</v>
      </c>
      <c r="AA12" s="14" t="s">
        <v>121</v>
      </c>
      <c r="AB12" s="14" t="s">
        <v>125</v>
      </c>
      <c r="AD12" s="26" t="s">
        <v>131</v>
      </c>
      <c r="AE12" s="4" t="s">
        <v>134</v>
      </c>
      <c r="AF12" s="4" t="s">
        <v>137</v>
      </c>
      <c r="AI12" s="4" t="s">
        <v>24</v>
      </c>
      <c r="AJ12" s="4" t="s">
        <v>25</v>
      </c>
      <c r="AK12" s="4" t="s">
        <v>36</v>
      </c>
      <c r="AL12" s="15" t="s">
        <v>27</v>
      </c>
      <c r="AM12" s="15" t="s">
        <v>28</v>
      </c>
    </row>
    <row r="13" spans="1:41">
      <c r="P13" s="14" t="s">
        <v>116</v>
      </c>
      <c r="R13" s="14" t="s">
        <v>117</v>
      </c>
      <c r="T13" s="14" t="s">
        <v>118</v>
      </c>
      <c r="V13" s="14" t="s">
        <v>119</v>
      </c>
      <c r="Z13" s="14" t="s">
        <v>120</v>
      </c>
      <c r="AA13" s="14" t="s">
        <v>121</v>
      </c>
      <c r="AB13" s="14" t="s">
        <v>125</v>
      </c>
      <c r="AD13" s="26" t="s">
        <v>132</v>
      </c>
      <c r="AE13" s="4" t="s">
        <v>135</v>
      </c>
      <c r="AF13" s="4" t="s">
        <v>138</v>
      </c>
      <c r="AI13" s="4" t="s">
        <v>24</v>
      </c>
      <c r="AJ13" s="4" t="s">
        <v>25</v>
      </c>
      <c r="AK13" s="4" t="s">
        <v>36</v>
      </c>
      <c r="AL13" s="15" t="s">
        <v>27</v>
      </c>
      <c r="AM13" s="15" t="s">
        <v>28</v>
      </c>
    </row>
    <row r="14" spans="1:41">
      <c r="A14" s="2" t="s">
        <v>116</v>
      </c>
      <c r="C14" s="2" t="s">
        <v>117</v>
      </c>
      <c r="E14" s="2" t="s">
        <v>118</v>
      </c>
      <c r="G14" s="2" t="s">
        <v>119</v>
      </c>
      <c r="L14" s="2" t="s">
        <v>139</v>
      </c>
      <c r="P14" s="14" t="s">
        <v>116</v>
      </c>
      <c r="R14" s="14" t="s">
        <v>117</v>
      </c>
      <c r="T14" s="14" t="s">
        <v>118</v>
      </c>
      <c r="V14" s="14" t="s">
        <v>119</v>
      </c>
      <c r="Z14" s="14" t="s">
        <v>120</v>
      </c>
      <c r="AA14" s="14" t="s">
        <v>139</v>
      </c>
      <c r="AL14" s="15" t="s">
        <v>34</v>
      </c>
      <c r="AM14" s="15" t="s">
        <v>38</v>
      </c>
    </row>
    <row r="15" spans="1:41">
      <c r="P15" s="14" t="s">
        <v>116</v>
      </c>
      <c r="R15" s="14" t="s">
        <v>117</v>
      </c>
      <c r="T15" s="14" t="s">
        <v>118</v>
      </c>
      <c r="V15" s="14" t="s">
        <v>119</v>
      </c>
      <c r="Z15" s="14" t="s">
        <v>120</v>
      </c>
      <c r="AA15" s="14" t="s">
        <v>139</v>
      </c>
      <c r="AB15" s="14" t="s">
        <v>140</v>
      </c>
      <c r="AD15" s="26" t="s">
        <v>141</v>
      </c>
      <c r="AE15" s="4" t="s">
        <v>143</v>
      </c>
      <c r="AF15" s="4" t="s">
        <v>142</v>
      </c>
      <c r="AI15" s="4" t="s">
        <v>24</v>
      </c>
      <c r="AJ15" s="4" t="s">
        <v>25</v>
      </c>
      <c r="AK15" s="4" t="s">
        <v>36</v>
      </c>
      <c r="AL15" s="15" t="s">
        <v>27</v>
      </c>
      <c r="AM15" s="15" t="s">
        <v>28</v>
      </c>
    </row>
    <row r="16" spans="1:41">
      <c r="P16" s="14" t="s">
        <v>116</v>
      </c>
      <c r="R16" s="14" t="s">
        <v>117</v>
      </c>
      <c r="T16" s="14" t="s">
        <v>118</v>
      </c>
      <c r="V16" s="14" t="s">
        <v>119</v>
      </c>
      <c r="Z16" s="14" t="s">
        <v>120</v>
      </c>
      <c r="AA16" s="14" t="s">
        <v>139</v>
      </c>
      <c r="AB16" s="14" t="s">
        <v>144</v>
      </c>
      <c r="AD16" s="26" t="s">
        <v>145</v>
      </c>
      <c r="AE16" s="4" t="s">
        <v>147</v>
      </c>
      <c r="AF16" s="4" t="s">
        <v>149</v>
      </c>
      <c r="AI16" s="4" t="s">
        <v>24</v>
      </c>
      <c r="AJ16" s="4" t="s">
        <v>25</v>
      </c>
      <c r="AK16" s="4" t="s">
        <v>36</v>
      </c>
      <c r="AL16" s="15" t="s">
        <v>27</v>
      </c>
      <c r="AM16" s="15" t="s">
        <v>28</v>
      </c>
    </row>
    <row r="17" spans="1:39">
      <c r="P17" s="14" t="s">
        <v>116</v>
      </c>
      <c r="R17" s="14" t="s">
        <v>117</v>
      </c>
      <c r="T17" s="14" t="s">
        <v>118</v>
      </c>
      <c r="V17" s="14" t="s">
        <v>119</v>
      </c>
      <c r="Z17" s="14" t="s">
        <v>120</v>
      </c>
      <c r="AA17" s="14" t="s">
        <v>139</v>
      </c>
      <c r="AB17" s="14" t="s">
        <v>144</v>
      </c>
      <c r="AD17" s="26" t="s">
        <v>146</v>
      </c>
      <c r="AE17" s="4" t="s">
        <v>148</v>
      </c>
      <c r="AF17" s="4" t="s">
        <v>150</v>
      </c>
      <c r="AI17" s="4" t="s">
        <v>24</v>
      </c>
      <c r="AJ17" s="4" t="s">
        <v>25</v>
      </c>
      <c r="AK17" s="4" t="s">
        <v>36</v>
      </c>
      <c r="AL17" s="15" t="s">
        <v>27</v>
      </c>
      <c r="AM17" s="15" t="s">
        <v>28</v>
      </c>
    </row>
    <row r="18" spans="1:39">
      <c r="P18" s="14" t="s">
        <v>116</v>
      </c>
      <c r="R18" s="14" t="s">
        <v>117</v>
      </c>
      <c r="T18" s="14" t="s">
        <v>118</v>
      </c>
      <c r="V18" s="14" t="s">
        <v>119</v>
      </c>
      <c r="Z18" s="14" t="s">
        <v>120</v>
      </c>
      <c r="AB18" s="14" t="s">
        <v>151</v>
      </c>
      <c r="AL18" s="15" t="s">
        <v>27</v>
      </c>
      <c r="AM18" s="15" t="s">
        <v>35</v>
      </c>
    </row>
    <row r="19" spans="1:39">
      <c r="P19" s="14" t="s">
        <v>116</v>
      </c>
      <c r="R19" s="14" t="s">
        <v>117</v>
      </c>
      <c r="T19" s="14" t="s">
        <v>118</v>
      </c>
      <c r="V19" s="14" t="s">
        <v>119</v>
      </c>
      <c r="Z19" s="14" t="s">
        <v>120</v>
      </c>
      <c r="AB19" s="14" t="s">
        <v>151</v>
      </c>
      <c r="AD19" s="26" t="s">
        <v>161</v>
      </c>
      <c r="AE19" s="4" t="s">
        <v>169</v>
      </c>
      <c r="AF19" s="4" t="s">
        <v>153</v>
      </c>
      <c r="AI19" s="4" t="s">
        <v>24</v>
      </c>
      <c r="AJ19" s="4" t="s">
        <v>25</v>
      </c>
      <c r="AK19" s="4" t="s">
        <v>36</v>
      </c>
      <c r="AL19" s="15" t="s">
        <v>27</v>
      </c>
      <c r="AM19" s="15" t="s">
        <v>28</v>
      </c>
    </row>
    <row r="20" spans="1:39">
      <c r="P20" s="14" t="s">
        <v>116</v>
      </c>
      <c r="R20" s="14" t="s">
        <v>117</v>
      </c>
      <c r="T20" s="14" t="s">
        <v>118</v>
      </c>
      <c r="V20" s="14" t="s">
        <v>119</v>
      </c>
      <c r="Z20" s="14" t="s">
        <v>120</v>
      </c>
      <c r="AB20" s="14" t="s">
        <v>151</v>
      </c>
      <c r="AD20" s="26" t="s">
        <v>162</v>
      </c>
      <c r="AE20" s="4" t="s">
        <v>170</v>
      </c>
      <c r="AF20" s="4" t="s">
        <v>154</v>
      </c>
      <c r="AI20" s="4" t="s">
        <v>24</v>
      </c>
      <c r="AJ20" s="4" t="s">
        <v>25</v>
      </c>
      <c r="AK20" s="4" t="s">
        <v>36</v>
      </c>
      <c r="AL20" s="15" t="s">
        <v>27</v>
      </c>
      <c r="AM20" s="15" t="s">
        <v>28</v>
      </c>
    </row>
    <row r="21" spans="1:39">
      <c r="P21" s="14" t="s">
        <v>116</v>
      </c>
      <c r="R21" s="14" t="s">
        <v>117</v>
      </c>
      <c r="T21" s="14" t="s">
        <v>118</v>
      </c>
      <c r="V21" s="14" t="s">
        <v>119</v>
      </c>
      <c r="Z21" s="14" t="s">
        <v>120</v>
      </c>
      <c r="AB21" s="14" t="s">
        <v>151</v>
      </c>
      <c r="AD21" s="26" t="s">
        <v>163</v>
      </c>
      <c r="AE21" s="4" t="s">
        <v>171</v>
      </c>
      <c r="AF21" s="4" t="s">
        <v>155</v>
      </c>
      <c r="AI21" s="4" t="s">
        <v>24</v>
      </c>
      <c r="AJ21" s="4" t="s">
        <v>25</v>
      </c>
      <c r="AK21" s="4" t="s">
        <v>36</v>
      </c>
      <c r="AL21" s="15" t="s">
        <v>27</v>
      </c>
      <c r="AM21" s="15" t="s">
        <v>28</v>
      </c>
    </row>
    <row r="22" spans="1:39">
      <c r="P22" s="14" t="s">
        <v>116</v>
      </c>
      <c r="R22" s="14" t="s">
        <v>117</v>
      </c>
      <c r="T22" s="14" t="s">
        <v>118</v>
      </c>
      <c r="V22" s="14" t="s">
        <v>119</v>
      </c>
      <c r="Z22" s="14" t="s">
        <v>120</v>
      </c>
      <c r="AB22" s="14" t="s">
        <v>151</v>
      </c>
      <c r="AD22" s="26" t="s">
        <v>164</v>
      </c>
      <c r="AE22" s="4" t="s">
        <v>172</v>
      </c>
      <c r="AF22" s="4" t="s">
        <v>156</v>
      </c>
      <c r="AI22" s="4" t="s">
        <v>24</v>
      </c>
      <c r="AJ22" s="4" t="s">
        <v>25</v>
      </c>
      <c r="AK22" s="4" t="s">
        <v>36</v>
      </c>
      <c r="AL22" s="15" t="s">
        <v>27</v>
      </c>
      <c r="AM22" s="15" t="s">
        <v>28</v>
      </c>
    </row>
    <row r="23" spans="1:39">
      <c r="P23" s="14" t="s">
        <v>116</v>
      </c>
      <c r="R23" s="14" t="s">
        <v>117</v>
      </c>
      <c r="T23" s="14" t="s">
        <v>118</v>
      </c>
      <c r="V23" s="14" t="s">
        <v>119</v>
      </c>
      <c r="Z23" s="14" t="s">
        <v>120</v>
      </c>
      <c r="AB23" s="14" t="s">
        <v>151</v>
      </c>
      <c r="AD23" s="26" t="s">
        <v>165</v>
      </c>
      <c r="AE23" s="4" t="s">
        <v>173</v>
      </c>
      <c r="AF23" s="4" t="s">
        <v>157</v>
      </c>
      <c r="AI23" s="4" t="s">
        <v>24</v>
      </c>
      <c r="AJ23" s="4" t="s">
        <v>25</v>
      </c>
      <c r="AK23" s="4" t="s">
        <v>36</v>
      </c>
      <c r="AL23" s="15" t="s">
        <v>27</v>
      </c>
      <c r="AM23" s="15" t="s">
        <v>28</v>
      </c>
    </row>
    <row r="24" spans="1:39">
      <c r="P24" s="14" t="s">
        <v>116</v>
      </c>
      <c r="R24" s="14" t="s">
        <v>117</v>
      </c>
      <c r="T24" s="14" t="s">
        <v>118</v>
      </c>
      <c r="V24" s="14" t="s">
        <v>119</v>
      </c>
      <c r="Z24" s="14" t="s">
        <v>120</v>
      </c>
      <c r="AB24" s="14" t="s">
        <v>151</v>
      </c>
      <c r="AD24" s="26" t="s">
        <v>166</v>
      </c>
      <c r="AE24" s="4" t="s">
        <v>174</v>
      </c>
      <c r="AF24" s="4" t="s">
        <v>158</v>
      </c>
      <c r="AI24" s="4" t="s">
        <v>24</v>
      </c>
      <c r="AJ24" s="4" t="s">
        <v>25</v>
      </c>
      <c r="AK24" s="4" t="s">
        <v>36</v>
      </c>
      <c r="AL24" s="15" t="s">
        <v>27</v>
      </c>
      <c r="AM24" s="15" t="s">
        <v>28</v>
      </c>
    </row>
    <row r="25" spans="1:39">
      <c r="P25" s="14" t="s">
        <v>116</v>
      </c>
      <c r="R25" s="14" t="s">
        <v>117</v>
      </c>
      <c r="T25" s="14" t="s">
        <v>118</v>
      </c>
      <c r="V25" s="14" t="s">
        <v>119</v>
      </c>
      <c r="Z25" s="14" t="s">
        <v>120</v>
      </c>
      <c r="AB25" s="14" t="s">
        <v>151</v>
      </c>
      <c r="AD25" s="26" t="s">
        <v>168</v>
      </c>
      <c r="AE25" s="4" t="s">
        <v>175</v>
      </c>
      <c r="AF25" s="4" t="s">
        <v>159</v>
      </c>
      <c r="AI25" s="4" t="s">
        <v>24</v>
      </c>
      <c r="AJ25" s="4" t="s">
        <v>25</v>
      </c>
      <c r="AK25" s="4" t="s">
        <v>36</v>
      </c>
      <c r="AL25" s="15" t="s">
        <v>27</v>
      </c>
      <c r="AM25" s="15" t="s">
        <v>28</v>
      </c>
    </row>
    <row r="26" spans="1:39">
      <c r="P26" s="14" t="s">
        <v>116</v>
      </c>
      <c r="R26" s="14" t="s">
        <v>117</v>
      </c>
      <c r="T26" s="14" t="s">
        <v>118</v>
      </c>
      <c r="V26" s="14" t="s">
        <v>119</v>
      </c>
      <c r="Z26" s="14" t="s">
        <v>120</v>
      </c>
      <c r="AB26" s="14" t="s">
        <v>151</v>
      </c>
      <c r="AD26" s="26" t="s">
        <v>167</v>
      </c>
      <c r="AE26" s="4" t="s">
        <v>176</v>
      </c>
      <c r="AF26" s="4" t="s">
        <v>160</v>
      </c>
      <c r="AI26" s="4" t="s">
        <v>24</v>
      </c>
      <c r="AJ26" s="4" t="s">
        <v>25</v>
      </c>
      <c r="AK26" s="4" t="s">
        <v>36</v>
      </c>
      <c r="AL26" s="15" t="s">
        <v>27</v>
      </c>
      <c r="AM26" s="15" t="s">
        <v>28</v>
      </c>
    </row>
    <row r="27" spans="1:39">
      <c r="A27" s="2" t="s">
        <v>116</v>
      </c>
      <c r="C27" s="2" t="s">
        <v>117</v>
      </c>
      <c r="E27" s="2" t="s">
        <v>118</v>
      </c>
      <c r="G27" s="2" t="s">
        <v>119</v>
      </c>
      <c r="L27" s="2" t="s">
        <v>182</v>
      </c>
      <c r="P27" s="14" t="s">
        <v>116</v>
      </c>
      <c r="R27" s="14" t="s">
        <v>117</v>
      </c>
      <c r="T27" s="14" t="s">
        <v>118</v>
      </c>
      <c r="V27" s="14" t="s">
        <v>119</v>
      </c>
      <c r="Z27" s="14" t="s">
        <v>120</v>
      </c>
      <c r="AA27" s="14" t="s">
        <v>182</v>
      </c>
      <c r="AL27" s="15" t="s">
        <v>34</v>
      </c>
      <c r="AM27" s="15" t="s">
        <v>38</v>
      </c>
    </row>
    <row r="28" spans="1:39">
      <c r="P28" s="14" t="s">
        <v>116</v>
      </c>
      <c r="R28" s="14" t="s">
        <v>117</v>
      </c>
      <c r="T28" s="14" t="s">
        <v>118</v>
      </c>
      <c r="V28" s="14" t="s">
        <v>119</v>
      </c>
      <c r="Z28" s="14" t="s">
        <v>120</v>
      </c>
      <c r="AA28" s="14" t="s">
        <v>182</v>
      </c>
      <c r="AB28" s="14" t="s">
        <v>177</v>
      </c>
      <c r="AD28" s="26" t="s">
        <v>178</v>
      </c>
      <c r="AE28" s="4" t="s">
        <v>180</v>
      </c>
      <c r="AF28" s="4" t="s">
        <v>183</v>
      </c>
      <c r="AI28" s="4" t="s">
        <v>24</v>
      </c>
      <c r="AJ28" s="4" t="s">
        <v>25</v>
      </c>
      <c r="AK28" s="4" t="s">
        <v>36</v>
      </c>
      <c r="AL28" s="15" t="s">
        <v>27</v>
      </c>
      <c r="AM28" s="15" t="s">
        <v>28</v>
      </c>
    </row>
    <row r="29" spans="1:39">
      <c r="P29" s="14" t="s">
        <v>116</v>
      </c>
      <c r="R29" s="14" t="s">
        <v>117</v>
      </c>
      <c r="T29" s="14" t="s">
        <v>118</v>
      </c>
      <c r="V29" s="14" t="s">
        <v>119</v>
      </c>
      <c r="Z29" s="14" t="s">
        <v>120</v>
      </c>
      <c r="AA29" s="14" t="s">
        <v>182</v>
      </c>
      <c r="AB29" s="14" t="s">
        <v>177</v>
      </c>
      <c r="AD29" s="26" t="s">
        <v>179</v>
      </c>
      <c r="AE29" s="4" t="s">
        <v>181</v>
      </c>
      <c r="AF29" s="4" t="s">
        <v>184</v>
      </c>
      <c r="AI29" s="4" t="s">
        <v>24</v>
      </c>
      <c r="AJ29" s="4" t="s">
        <v>25</v>
      </c>
      <c r="AK29" s="4" t="s">
        <v>36</v>
      </c>
      <c r="AL29" s="15" t="s">
        <v>27</v>
      </c>
      <c r="AM29" s="15" t="s">
        <v>28</v>
      </c>
    </row>
    <row r="30" spans="1:39">
      <c r="P30" s="14" t="s">
        <v>116</v>
      </c>
      <c r="R30" s="14" t="s">
        <v>117</v>
      </c>
      <c r="T30" s="14" t="s">
        <v>118</v>
      </c>
      <c r="V30" s="14" t="s">
        <v>119</v>
      </c>
      <c r="Z30" s="14" t="s">
        <v>120</v>
      </c>
      <c r="AB30" s="14" t="s">
        <v>185</v>
      </c>
      <c r="AL30" s="15" t="s">
        <v>27</v>
      </c>
      <c r="AM30" s="15" t="s">
        <v>35</v>
      </c>
    </row>
    <row r="31" spans="1:39">
      <c r="P31" s="14" t="s">
        <v>116</v>
      </c>
      <c r="R31" s="14" t="s">
        <v>117</v>
      </c>
      <c r="T31" s="14" t="s">
        <v>118</v>
      </c>
      <c r="V31" s="14" t="s">
        <v>119</v>
      </c>
      <c r="Z31" s="14" t="s">
        <v>120</v>
      </c>
      <c r="AB31" s="14" t="s">
        <v>185</v>
      </c>
      <c r="AD31" s="26" t="s">
        <v>187</v>
      </c>
      <c r="AE31" s="4" t="s">
        <v>188</v>
      </c>
      <c r="AF31" s="4" t="s">
        <v>186</v>
      </c>
      <c r="AI31" s="4" t="s">
        <v>24</v>
      </c>
      <c r="AJ31" s="4" t="s">
        <v>25</v>
      </c>
      <c r="AK31" s="4" t="s">
        <v>36</v>
      </c>
      <c r="AL31" s="15" t="s">
        <v>27</v>
      </c>
      <c r="AM31" s="15" t="s">
        <v>28</v>
      </c>
    </row>
    <row r="32" spans="1:39">
      <c r="P32" s="14" t="s">
        <v>116</v>
      </c>
      <c r="R32" s="14" t="s">
        <v>117</v>
      </c>
      <c r="T32" s="14" t="s">
        <v>118</v>
      </c>
      <c r="V32" s="14" t="s">
        <v>119</v>
      </c>
      <c r="Z32" s="14" t="s">
        <v>120</v>
      </c>
      <c r="AB32" s="14" t="s">
        <v>198</v>
      </c>
      <c r="AL32" s="15" t="s">
        <v>27</v>
      </c>
      <c r="AM32" s="15" t="s">
        <v>35</v>
      </c>
    </row>
    <row r="33" spans="16:39">
      <c r="P33" s="14" t="s">
        <v>116</v>
      </c>
      <c r="R33" s="14" t="s">
        <v>117</v>
      </c>
      <c r="T33" s="14" t="s">
        <v>118</v>
      </c>
      <c r="V33" s="14" t="s">
        <v>119</v>
      </c>
      <c r="Z33" s="14" t="s">
        <v>120</v>
      </c>
      <c r="AB33" s="14" t="s">
        <v>198</v>
      </c>
      <c r="AD33" s="26" t="s">
        <v>208</v>
      </c>
      <c r="AE33" s="4" t="s">
        <v>199</v>
      </c>
      <c r="AF33" s="4" t="s">
        <v>189</v>
      </c>
      <c r="AI33" s="4" t="s">
        <v>24</v>
      </c>
      <c r="AJ33" s="4" t="s">
        <v>25</v>
      </c>
      <c r="AK33" s="4" t="s">
        <v>36</v>
      </c>
      <c r="AL33" s="15" t="s">
        <v>27</v>
      </c>
      <c r="AM33" s="15" t="s">
        <v>28</v>
      </c>
    </row>
    <row r="34" spans="16:39">
      <c r="P34" s="14" t="s">
        <v>116</v>
      </c>
      <c r="R34" s="14" t="s">
        <v>117</v>
      </c>
      <c r="T34" s="14" t="s">
        <v>118</v>
      </c>
      <c r="V34" s="14" t="s">
        <v>119</v>
      </c>
      <c r="Z34" s="14" t="s">
        <v>120</v>
      </c>
      <c r="AB34" s="14" t="s">
        <v>198</v>
      </c>
      <c r="AD34" s="26" t="s">
        <v>209</v>
      </c>
      <c r="AE34" s="4" t="s">
        <v>200</v>
      </c>
      <c r="AF34" s="4" t="s">
        <v>190</v>
      </c>
      <c r="AI34" s="4" t="s">
        <v>24</v>
      </c>
      <c r="AJ34" s="4" t="s">
        <v>25</v>
      </c>
      <c r="AK34" s="4" t="s">
        <v>36</v>
      </c>
      <c r="AL34" s="15" t="s">
        <v>27</v>
      </c>
      <c r="AM34" s="15" t="s">
        <v>28</v>
      </c>
    </row>
    <row r="35" spans="16:39">
      <c r="P35" s="14" t="s">
        <v>116</v>
      </c>
      <c r="R35" s="14" t="s">
        <v>117</v>
      </c>
      <c r="T35" s="14" t="s">
        <v>118</v>
      </c>
      <c r="V35" s="14" t="s">
        <v>119</v>
      </c>
      <c r="Z35" s="14" t="s">
        <v>120</v>
      </c>
      <c r="AB35" s="14" t="s">
        <v>198</v>
      </c>
      <c r="AD35" s="26" t="s">
        <v>210</v>
      </c>
      <c r="AE35" s="4" t="s">
        <v>201</v>
      </c>
      <c r="AF35" s="4" t="s">
        <v>191</v>
      </c>
      <c r="AI35" s="4" t="s">
        <v>24</v>
      </c>
      <c r="AJ35" s="4" t="s">
        <v>25</v>
      </c>
      <c r="AK35" s="4" t="s">
        <v>36</v>
      </c>
      <c r="AL35" s="15" t="s">
        <v>27</v>
      </c>
      <c r="AM35" s="15" t="s">
        <v>28</v>
      </c>
    </row>
    <row r="36" spans="16:39">
      <c r="P36" s="14" t="s">
        <v>116</v>
      </c>
      <c r="R36" s="14" t="s">
        <v>117</v>
      </c>
      <c r="T36" s="14" t="s">
        <v>118</v>
      </c>
      <c r="V36" s="14" t="s">
        <v>119</v>
      </c>
      <c r="Z36" s="14" t="s">
        <v>120</v>
      </c>
      <c r="AB36" s="14" t="s">
        <v>198</v>
      </c>
      <c r="AD36" s="26" t="s">
        <v>211</v>
      </c>
      <c r="AE36" s="4" t="s">
        <v>202</v>
      </c>
      <c r="AF36" s="4" t="s">
        <v>192</v>
      </c>
      <c r="AI36" s="4" t="s">
        <v>24</v>
      </c>
      <c r="AJ36" s="4" t="s">
        <v>25</v>
      </c>
      <c r="AK36" s="4" t="s">
        <v>36</v>
      </c>
      <c r="AL36" s="15" t="s">
        <v>27</v>
      </c>
      <c r="AM36" s="15" t="s">
        <v>28</v>
      </c>
    </row>
    <row r="37" spans="16:39">
      <c r="P37" s="14" t="s">
        <v>116</v>
      </c>
      <c r="R37" s="14" t="s">
        <v>117</v>
      </c>
      <c r="T37" s="14" t="s">
        <v>118</v>
      </c>
      <c r="V37" s="14" t="s">
        <v>119</v>
      </c>
      <c r="Z37" s="14" t="s">
        <v>120</v>
      </c>
      <c r="AB37" s="14" t="s">
        <v>198</v>
      </c>
      <c r="AD37" s="26" t="s">
        <v>212</v>
      </c>
      <c r="AE37" s="4" t="s">
        <v>203</v>
      </c>
      <c r="AF37" s="4" t="s">
        <v>193</v>
      </c>
      <c r="AI37" s="4" t="s">
        <v>24</v>
      </c>
      <c r="AJ37" s="4" t="s">
        <v>25</v>
      </c>
      <c r="AK37" s="4" t="s">
        <v>36</v>
      </c>
      <c r="AL37" s="15" t="s">
        <v>27</v>
      </c>
      <c r="AM37" s="15" t="s">
        <v>28</v>
      </c>
    </row>
    <row r="38" spans="16:39">
      <c r="P38" s="14" t="s">
        <v>116</v>
      </c>
      <c r="R38" s="14" t="s">
        <v>117</v>
      </c>
      <c r="T38" s="14" t="s">
        <v>118</v>
      </c>
      <c r="V38" s="14" t="s">
        <v>119</v>
      </c>
      <c r="Z38" s="14" t="s">
        <v>120</v>
      </c>
      <c r="AB38" s="14" t="s">
        <v>198</v>
      </c>
      <c r="AD38" s="26" t="s">
        <v>213</v>
      </c>
      <c r="AE38" s="4" t="s">
        <v>204</v>
      </c>
      <c r="AF38" s="4" t="s">
        <v>194</v>
      </c>
      <c r="AI38" s="4" t="s">
        <v>24</v>
      </c>
      <c r="AJ38" s="4" t="s">
        <v>25</v>
      </c>
      <c r="AK38" s="4" t="s">
        <v>36</v>
      </c>
      <c r="AL38" s="15" t="s">
        <v>27</v>
      </c>
      <c r="AM38" s="15" t="s">
        <v>28</v>
      </c>
    </row>
    <row r="39" spans="16:39">
      <c r="P39" s="14" t="s">
        <v>116</v>
      </c>
      <c r="R39" s="14" t="s">
        <v>117</v>
      </c>
      <c r="T39" s="14" t="s">
        <v>118</v>
      </c>
      <c r="V39" s="14" t="s">
        <v>119</v>
      </c>
      <c r="Z39" s="14" t="s">
        <v>120</v>
      </c>
      <c r="AB39" s="14" t="s">
        <v>198</v>
      </c>
      <c r="AD39" s="26" t="s">
        <v>214</v>
      </c>
      <c r="AE39" s="4" t="s">
        <v>205</v>
      </c>
      <c r="AF39" s="4" t="s">
        <v>195</v>
      </c>
      <c r="AI39" s="4" t="s">
        <v>24</v>
      </c>
      <c r="AJ39" s="4" t="s">
        <v>25</v>
      </c>
      <c r="AK39" s="4" t="s">
        <v>36</v>
      </c>
      <c r="AL39" s="15" t="s">
        <v>27</v>
      </c>
      <c r="AM39" s="15" t="s">
        <v>28</v>
      </c>
    </row>
    <row r="40" spans="16:39">
      <c r="P40" s="14" t="s">
        <v>116</v>
      </c>
      <c r="R40" s="14" t="s">
        <v>117</v>
      </c>
      <c r="T40" s="14" t="s">
        <v>118</v>
      </c>
      <c r="V40" s="14" t="s">
        <v>119</v>
      </c>
      <c r="Z40" s="14" t="s">
        <v>120</v>
      </c>
      <c r="AB40" s="14" t="s">
        <v>198</v>
      </c>
      <c r="AD40" s="26" t="s">
        <v>215</v>
      </c>
      <c r="AE40" s="4" t="s">
        <v>206</v>
      </c>
      <c r="AF40" s="4" t="s">
        <v>196</v>
      </c>
      <c r="AI40" s="4" t="s">
        <v>24</v>
      </c>
      <c r="AJ40" s="4" t="s">
        <v>25</v>
      </c>
      <c r="AK40" s="4" t="s">
        <v>36</v>
      </c>
      <c r="AL40" s="15" t="s">
        <v>27</v>
      </c>
      <c r="AM40" s="15" t="s">
        <v>28</v>
      </c>
    </row>
    <row r="41" spans="16:39">
      <c r="P41" s="14" t="s">
        <v>116</v>
      </c>
      <c r="R41" s="14" t="s">
        <v>117</v>
      </c>
      <c r="T41" s="14" t="s">
        <v>118</v>
      </c>
      <c r="V41" s="14" t="s">
        <v>119</v>
      </c>
      <c r="Z41" s="14" t="s">
        <v>120</v>
      </c>
      <c r="AB41" s="14" t="s">
        <v>198</v>
      </c>
      <c r="AD41" s="26" t="s">
        <v>216</v>
      </c>
      <c r="AE41" s="4" t="s">
        <v>207</v>
      </c>
      <c r="AF41" s="4" t="s">
        <v>197</v>
      </c>
      <c r="AI41" s="4" t="s">
        <v>24</v>
      </c>
      <c r="AJ41" s="4" t="s">
        <v>25</v>
      </c>
      <c r="AK41" s="4" t="s">
        <v>36</v>
      </c>
      <c r="AL41" s="15" t="s">
        <v>27</v>
      </c>
      <c r="AM41"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5 W32:AA41 AC32:AD41 A42:AD1048576 W6:AD31 A6:V41">
    <cfRule type="expression" dxfId="5" priority="1">
      <formula>ROW(A1)&gt;5</formula>
    </cfRule>
  </conditionalFormatting>
  <conditionalFormatting sqref="P1:P5 Q3:AC5 W32:AA41 AC32:AC41 P42:AC1048566 W6:AC31 P6:V41">
    <cfRule type="expression" dxfId="4" priority="3">
      <formula>AND(NOT(ISBLANK(P1)),COUNTA(Q1:$AD1)=0)</formula>
    </cfRule>
  </conditionalFormatting>
  <conditionalFormatting sqref="P4:AC5 W32:AA41 AC32:AC41 P42:AC1048576 W6:AC31 P6:V41">
    <cfRule type="containsText" dxfId="3" priority="2" operator="containsText" text=" ">
      <formula>NOT(ISERROR(SEARCH(" ",P4)))</formula>
    </cfRule>
  </conditionalFormatting>
  <conditionalFormatting sqref="P1048567:AC1048576">
    <cfRule type="expression" dxfId="2" priority="22">
      <formula>AND(NOT(ISBLANK(P1048567)),COUNTA(Q1048567:$AD1048568)=0)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8">
    <dataValidation type="custom" allowBlank="1" showInputMessage="1" showErrorMessage="1" errorTitle="Binomial Naming" error="Species name must start with the name of it's genus." promptTitle="binomial" sqref="AD1:AD3" xr:uid="{07430A48-C53D-433C-99AB-DEAD014B83A0}">
      <formula1>OR(LEFT(AD1048565,LEN(AB1048565))=AB1048565,AD1048565="Species")</formula1>
    </dataValidation>
    <dataValidation type="custom" allowBlank="1" showInputMessage="1" showErrorMessage="1" errorTitle="Binomial Naming" error="Species name must start with the name of it's genus." promptTitle="binomial" sqref="AD4 AD18" xr:uid="{064C354B-5E0C-4684-9502-9A7B98AFB47B}">
      <formula1>OR(LEFT(#REF!,LEN(#REF!))=#REF!,#REF!="Species")</formula1>
    </dataValidation>
    <dataValidation type="custom" allowBlank="1" showInputMessage="1" showErrorMessage="1" errorTitle="Binomial Naming" error="Species name must start with the name of it's genus." promptTitle="binomial" sqref="AD5:AD14 AD20:AD31" xr:uid="{292C0CD2-4F23-4CE2-BE53-EBC01B379386}">
      <formula1>OR(LEFT(AD1,LEN(AB1))=AB1,AD1="Species")</formula1>
    </dataValidation>
    <dataValidation type="custom" allowBlank="1" showInputMessage="1" showErrorMessage="1" errorTitle="Binomial Naming" error="Species name must start with the name of it's genus." promptTitle="binomial" sqref="AD32:AD41" xr:uid="{D28E6379-C62A-4D87-A010-CCC5F0E90669}">
      <formula1>OR(LEFT(AD29,LEN(AB29))=AB29,AD29="Species")</formula1>
    </dataValidation>
    <dataValidation allowBlank="1" showErrorMessage="1" errorTitle="No spaces allowed" error="Taxon names above the rank of species may NOT contain spaces." promptTitle="No spaces allowed" prompt="Taxon names above the rank of species may NOT contain spaces." sqref="AB42:AB1048576 AC32:AC1048576 W32:AA1048576 P1:P1048576 W3:AC31 Q3:V1048576" xr:uid="{591824A1-7C9D-41AB-A235-DF0861091BD7}"/>
    <dataValidation type="custom" allowBlank="1" showInputMessage="1" showErrorMessage="1" errorTitle="Binomial Naming" error="Species name must start with the name of it's genus." promptTitle="binomial" sqref="AD42:AD1048576" xr:uid="{1A7D965F-F51D-4135-A744-65C569A3AC64}">
      <formula1>OR(LEFT(AD38,LEN(AB39))=AB39,AD38="Species")</formula1>
    </dataValidation>
    <dataValidation type="custom" allowBlank="1" showInputMessage="1" showErrorMessage="1" errorTitle="Binomial Naming" error="Species name must start with the name of it's genus." promptTitle="binomial" sqref="AD16:AD17 AD19" xr:uid="{8F4DC2EA-5310-4D1A-B492-D5920F7BB0EA}">
      <formula1>OR(LEFT(#REF!,LEN(#REF!))=#REF!,#REF!="Species")</formula1>
    </dataValidation>
    <dataValidation type="custom" allowBlank="1" showInputMessage="1" showErrorMessage="1" errorTitle="Binomial Naming" error="Species name must start with the name of it's genus." promptTitle="binomial" sqref="AD15" xr:uid="{D7346910-41CE-4EDC-B4C8-601958B605D4}">
      <formula1>OR(LEFT(AD14,LEN(AB14))=AB14,AD14="Species")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7665139D-F37D-495C-879C-15696F2E77CA}">
          <x14:formula1>
            <xm:f>'Menu Items (Do not change)'!$E:$E</xm:f>
          </x14:formula1>
          <xm:sqref>AM1:AM2 AM4:AM1048576</xm:sqref>
        </x14:dataValidation>
        <x14:dataValidation type="list" errorStyle="warning" allowBlank="1" showInputMessage="1" showErrorMessage="1" xr:uid="{1016716C-2882-4539-BB81-4553C3CAA571}">
          <x14:formula1>
            <xm:f>'Menu Items (Do not change)'!$D:$D</xm:f>
          </x14:formula1>
          <xm:sqref>AL1:AL2 AL4:AL1048576</xm:sqref>
        </x14:dataValidation>
        <x14:dataValidation type="list" allowBlank="1" showInputMessage="1" showErrorMessage="1" xr:uid="{9389A64A-E664-495D-9417-C8AC5795C721}">
          <x14:formula1>
            <xm:f>'Menu Items (Do not change)'!$A:$A</xm:f>
          </x14:formula1>
          <xm:sqref>AI17:AI1048576 AI1:AI15</xm:sqref>
        </x14:dataValidation>
        <x14:dataValidation type="list" allowBlank="1" showInputMessage="1" showErrorMessage="1" xr:uid="{82C447A0-ED48-474E-AAF6-2AF4B1650273}">
          <x14:formula1>
            <xm:f>'Menu Items (Do not change)'!$B:$B</xm:f>
          </x14:formula1>
          <xm:sqref>AJ1:AJ1048576</xm:sqref>
        </x14:dataValidation>
        <x14:dataValidation type="list" allowBlank="1" showInputMessage="1" showErrorMessage="1" xr:uid="{E5DB1A76-2E8F-4099-8714-4913AB79BC76}">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08203125" defaultRowHeight="15.5"/>
  <cols>
    <col min="1" max="1" width="16" bestFit="1" customWidth="1"/>
    <col min="2" max="2" width="18.83203125" bestFit="1" customWidth="1"/>
    <col min="3" max="3" width="22.83203125" bestFit="1" customWidth="1"/>
    <col min="4" max="5" width="13.08203125" bestFit="1" customWidth="1"/>
    <col min="6" max="6" width="2.58203125" customWidth="1"/>
    <col min="7" max="7" width="43.8320312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Andrew Kropinski</cp:lastModifiedBy>
  <dcterms:created xsi:type="dcterms:W3CDTF">2023-02-08T19:24:03Z</dcterms:created>
  <dcterms:modified xsi:type="dcterms:W3CDTF">2026-09-13T10:07:55Z</dcterms:modified>
</cp:coreProperties>
</file>