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FB1E4646-F08B-C049-A6F1-68A0A8C9DC1D}" xr6:coauthVersionLast="47" xr6:coauthVersionMax="47" xr10:uidLastSave="{6D654090-59A3-4408-BF2F-6012DDFEA263}"/>
  <bookViews>
    <workbookView xWindow="690" yWindow="885"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<sst xmlns="http://schemas.openxmlformats.org/spreadsheetml/2006/main" count="202" uniqueCount="134">
  <si>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</si>
  <si>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</si>
  <si>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</si>
  <si>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</si>
  <si>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</si>
  <si>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</si>
  <si>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</si>
  <si>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</si>
  <si>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</si>
  <si>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</si>
  <si>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</si>
  <si>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</si>
  <si>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</si>
  <si>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</si>
  <si>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</si>
  <si>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</si>
  <si>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</si>
  <si>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</si>
  <si>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</si>
  <si>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</si>
  <si>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</si>
  <si>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</si>
  <si>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</si>
  <si>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</si>
  <si>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</si>
  <si>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</si>
  <si>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</si>
  <si>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</si>
  <si>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</si>
  <si>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</si>
  <si>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</si>
  <si>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</si>
  <si>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</si>
  <si>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</si>
  <si>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</si>
  <si>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</si>
  <si>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</si>
  <si>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</si>
  <si>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</si>
  <si>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</si>
  <si>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</si>
  <si>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</si>
  <si>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</si>
  <si>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</si>
  <si>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</si>
  <si>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</si>
  <si>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</si>
  <si>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</si>
  <si>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</si>
  <si>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</si>
  <si>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</si>
  <si>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</si>
  <si>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</si>
  <si>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</si>
  <si>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</si>
  <si>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</si>
  <si>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</si>
  <si>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</si>
  <si>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</si>
  <si>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</si>
  <si>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</si>
  <si>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</si>
  <si>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</si>
  <si>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</si>
  <si>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</si>
  <si>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</si>
  <si>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</si>
  <si>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</si>
  <si>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</si>
  <si>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</si>
  <si>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</si>
  <si>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</si>
  <si>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</si>
  <si>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</si>
  <si>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</si>
  <si>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</si>
  <si>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</si>
  <si>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</si>
  <si>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</si>
  <si>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</si>
  <si>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</si>
  <si>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</si>
  <si>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</si>
  <si>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</si>
  <si>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</si>
  <si>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</si>
  <si>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</si>
  <si>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</si>
  <si>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</si>
  <si>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</si>
  <si>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</si>
  <si>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</si>
  <si>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</si>
  <si>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</si>
  <si>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</si>
  <si>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</si>
  <si>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</si>
  <si>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</si>
  <si>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</si>
  <si>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</si>
  <si>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</si>
  <si>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</si>
  <si>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</si>
  <si>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</si>
  <si>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</si>
  <si>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</si>
  <si>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</si>
  <si>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</si>
  <si>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</si>
  <si>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</si>
  <si>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</si>
  <si>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</si>
  <si>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</si>
  <si>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</si>
  <si>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</si>
  <si>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</si>
  <si>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Realm</t>
    <phoneticPr fontId="30" type="noConversion"/>
  </si>
  <si>
    <t>Ru Sainte Anne Absconditicoccaceae tailed phage 1</t>
    <phoneticPr fontId="30" type="noConversion"/>
  </si>
  <si>
    <t>RSA-ATP1</t>
    <phoneticPr fontId="30" type="noConversion"/>
  </si>
  <si>
    <t>PV524675</t>
    <phoneticPr fontId="30" type="noConversion"/>
  </si>
  <si>
    <t>Duplodnaviria</t>
    <phoneticPr fontId="30" type="noConversion"/>
  </si>
  <si>
    <t>Heunggongvirae</t>
    <phoneticPr fontId="30" type="noConversion"/>
  </si>
  <si>
    <t>Uroviricota</t>
    <phoneticPr fontId="30" type="noConversion"/>
  </si>
  <si>
    <t>Caudoviricetes</t>
    <phoneticPr fontId="30" type="noConversion"/>
  </si>
  <si>
    <t>Absconditiviridae</t>
    <phoneticPr fontId="30" type="noConversion"/>
  </si>
  <si>
    <t>Strigavirus</t>
    <phoneticPr fontId="30" type="noConversion"/>
  </si>
  <si>
    <t>Methylophiliviridae</t>
    <phoneticPr fontId="30" type="noConversion"/>
  </si>
  <si>
    <t>Stagnivirus</t>
    <phoneticPr fontId="30" type="noConversion"/>
  </si>
  <si>
    <t>Stagnivirus temperatum</t>
    <phoneticPr fontId="30" type="noConversion"/>
  </si>
  <si>
    <t>Mare Gabard Methylophilaceae tailed phage 1</t>
    <phoneticPr fontId="30" type="noConversion"/>
  </si>
  <si>
    <t>MG-MTP1</t>
    <phoneticPr fontId="30" type="noConversion"/>
  </si>
  <si>
    <t>PV524676</t>
    <phoneticPr fontId="30" type="noConversion"/>
  </si>
  <si>
    <t>Strigavirus</t>
  </si>
  <si>
    <t>Strigavirus rivuli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</si>
</sst>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4"/>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phoneticPr fontId="30" type="noConversion"/>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V1" zoomScale="130" zoomScaleNormal="130" workbookViewId="0">
      <pane ySplit="4" topLeftCell="A5" activePane="bottomLeft" state="frozen"/>
      <selection pane="bottomLeft" activeCell="AF10" sqref="AF10"/>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3.37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6" t="s">
        <v>112</v>
      </c>
      <c r="C1" s="46"/>
      <c r="D1" s="46"/>
      <c r="E1" s="47" t="str">
        <f ca="1">IF(LEN(cellFilenameFormatErrors)=0,LEFT(cellBaseFilename,9),"Code is automatically derived from the filename: 'YEAR.###X.[STATUS.][v#.]DESCRIPTION.xlsx', X=SC code")</f>
        <v>2026.006B</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2026.006B.N.v1.Absconditiviridae_Methylophiliviridae_2nf_2ng_2ns.xlsx</v>
      </c>
      <c r="AF1" s="23"/>
      <c r="AG1" s="16"/>
      <c r="AH1" s="16"/>
      <c r="AI1" s="16"/>
      <c r="AJ1" s="16"/>
      <c r="AK1" s="16"/>
      <c r="AL1" s="16"/>
      <c r="AM1" s="16"/>
      <c r="AN1" s="16"/>
      <c r="AO1"/>
    </row>
    <row r="2" spans="1:41" ht="18.7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B</v>
      </c>
      <c r="AF2" s="24" t="str">
        <f ca="1">VLOOKUP(AE2,studySectionCodeLUT,2,FALSE)</f>
        <v>Bacterial viruses (B)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116</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120</v>
      </c>
      <c r="Q5" s="34"/>
      <c r="R5" s="34" t="s">
        <v>121</v>
      </c>
      <c r="S5" s="34"/>
      <c r="T5" s="34" t="s">
        <v>122</v>
      </c>
      <c r="U5" s="34"/>
      <c r="V5" s="34" t="s">
        <v>123</v>
      </c>
      <c r="W5" s="34"/>
      <c r="X5" s="34"/>
      <c r="Y5" s="34"/>
      <c r="Z5" s="34" t="s">
        <v>124</v>
      </c>
      <c r="AL5" s="15" t="s">
        <v>27</v>
      </c>
      <c r="AM5" s="15" t="s">
        <v>42</v>
      </c>
    </row>
    <row r="6" spans="1:41">
      <c r="P6" s="14" t="s">
        <v>120</v>
      </c>
      <c r="R6" s="14" t="s">
        <v>121</v>
      </c>
      <c r="T6" s="14" t="s">
        <v>122</v>
      </c>
      <c r="V6" s="14" t="s">
        <v>123</v>
      </c>
      <c r="Z6" s="14" t="s">
        <v>124</v>
      </c>
      <c r="AB6" s="14" t="s">
        <v>125</v>
      </c>
      <c r="AL6" s="15" t="s">
        <v>27</v>
      </c>
      <c r="AM6" s="15" t="s">
        <v>35</v>
      </c>
    </row>
    <row r="7" spans="1:41">
      <c r="P7" s="14" t="s">
        <v>120</v>
      </c>
      <c r="R7" s="14" t="s">
        <v>121</v>
      </c>
      <c r="T7" s="14" t="s">
        <v>122</v>
      </c>
      <c r="V7" s="14" t="s">
        <v>123</v>
      </c>
      <c r="Z7" s="14" t="s">
        <v>124</v>
      </c>
      <c r="AB7" s="14" t="s">
        <v>132</v>
      </c>
      <c r="AD7" s="1" t="s">
        <v>133</v>
      </c>
      <c r="AE7" s="4" t="s">
        <v>119</v>
      </c>
      <c r="AF7" s="4" t="s">
        <v>117</v>
      </c>
      <c r="AG7" s="4" t="s">
        <v>118</v>
      </c>
      <c r="AI7" s="4" t="s">
        <v>24</v>
      </c>
      <c r="AJ7" s="4" t="s">
        <v>25</v>
      </c>
      <c r="AK7" s="4" t="s">
        <v>36</v>
      </c>
      <c r="AL7" s="15" t="s">
        <v>27</v>
      </c>
      <c r="AM7" s="15" t="s">
        <v>28</v>
      </c>
    </row>
    <row r="8" spans="1:41">
      <c r="P8" s="14" t="s">
        <v>120</v>
      </c>
      <c r="R8" s="14" t="s">
        <v>121</v>
      </c>
      <c r="T8" s="14" t="s">
        <v>122</v>
      </c>
      <c r="V8" s="14" t="s">
        <v>123</v>
      </c>
      <c r="Z8" s="14" t="s">
        <v>126</v>
      </c>
      <c r="AL8" s="15" t="s">
        <v>27</v>
      </c>
      <c r="AM8" s="15" t="s">
        <v>42</v>
      </c>
    </row>
    <row r="9" spans="1:41">
      <c r="P9" s="14" t="s">
        <v>120</v>
      </c>
      <c r="R9" s="14" t="s">
        <v>121</v>
      </c>
      <c r="T9" s="14" t="s">
        <v>122</v>
      </c>
      <c r="V9" s="14" t="s">
        <v>123</v>
      </c>
      <c r="Z9" s="14" t="s">
        <v>126</v>
      </c>
      <c r="AB9" s="14" t="s">
        <v>127</v>
      </c>
      <c r="AL9" s="15" t="s">
        <v>27</v>
      </c>
      <c r="AM9" s="15" t="s">
        <v>35</v>
      </c>
    </row>
    <row r="10" spans="1:41">
      <c r="P10" s="14" t="s">
        <v>120</v>
      </c>
      <c r="R10" s="14" t="s">
        <v>121</v>
      </c>
      <c r="T10" s="14" t="s">
        <v>122</v>
      </c>
      <c r="V10" s="14" t="s">
        <v>123</v>
      </c>
      <c r="Z10" s="14" t="s">
        <v>126</v>
      </c>
      <c r="AB10" s="14" t="s">
        <v>127</v>
      </c>
      <c r="AD10" s="26" t="s">
        <v>128</v>
      </c>
      <c r="AE10" s="4" t="s">
        <v>131</v>
      </c>
      <c r="AF10" s="4" t="s">
        <v>129</v>
      </c>
      <c r="AG10" s="4" t="s">
        <v>130</v>
      </c>
      <c r="AI10" s="4" t="s">
        <v>24</v>
      </c>
      <c r="AJ10" s="4" t="s">
        <v>25</v>
      </c>
      <c r="AK10" s="4" t="s">
        <v>36</v>
      </c>
      <c r="AL10" s="15" t="s">
        <v>27</v>
      </c>
      <c r="AM10"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7" priority="3">
      <formula>ROW(A1)&gt;5</formula>
    </cfRule>
  </conditionalFormatting>
  <conditionalFormatting sqref="P1:P1048574 Q3:AC1048574 P6:Z6 P7:AB7 P8:Z9 P10:AB10">
    <cfRule type="expression" dxfId="6" priority="5">
      <formula>AND(NOT(ISBLANK(P1)),COUNTA(Q1:$AD1)=0)</formula>
    </cfRule>
  </conditionalFormatting>
  <conditionalFormatting sqref="P4:AC1048576">
    <cfRule type="containsText" dxfId="5" priority="4" operator="containsText" text=" ">
      <formula>NOT(ISERROR(SEARCH(" ",P4)))</formula>
    </cfRule>
  </conditionalFormatting>
  <conditionalFormatting sqref="P1048575:AC1048576">
    <cfRule type="expression" dxfId="4" priority="24">
      <formula>AND(NOT(ISBLANK(P1048575)),COUNTA(Q1048575:$AD1048576)=0)</formula>
    </cfRule>
  </conditionalFormatting>
  <conditionalFormatting sqref="AD1:AD1048576">
    <cfRule type="expression" dxfId="3" priority="19">
      <formula>NOT(OR(OR(AD1="",AD1="Species"),_xlfn.CONCAT(AB1," ")=LEFT(AD1,LEN(AB1)+1)))</formula>
    </cfRule>
  </conditionalFormatting>
  <conditionalFormatting sqref="AD7">
    <cfRule type="containsText" dxfId="2" priority="1" operator="containsText" text=" ">
      <formula>NOT(ISERROR(SEARCH(" ",AD7)))</formula>
    </cfRule>
    <cfRule type="expression" dxfId="1" priority="2">
      <formula>AND(NOT(ISBLANK(AD7)),COUNTA($AD7:AE7)=0)</formula>
    </cfRule>
  </conditionalFormatting>
  <conditionalFormatting sqref="AM4:AM1048576">
    <cfRule type="expression" dxfId="0" priority="21">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AD7" xr:uid="{E28B2548-7112-D542-A592-7F8E7C97D14F}"/>
    <dataValidation type="custom" allowBlank="1" showInputMessage="1" showErrorMessage="1" errorTitle="Binomial Naming" error="Species name must start with the name of it's genus." promptTitle="binomial" sqref="AD1:AD3 AD5:AD6 AD8: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AI1:AI4 AI6:AI1048576</xm:sqref>
        </x14:dataValidation>
        <x14:dataValidation type="list" allowBlank="1" showInputMessage="1" showErrorMessage="1" xr:uid="{642967BF-B8D5-C949-A6C5-EBDB9A96BA7A}">
          <x14:formula1>
            <xm:f>'Menu Items (Do not change)'!$B:$B</xm:f>
          </x14:formula1>
          <xm:sqref>AJ1:AJ4 AJ6:AJ1048576</xm:sqref>
        </x14:dataValidation>
        <x14:dataValidation type="list" allowBlank="1" showInputMessage="1" showErrorMessage="1" xr:uid="{D5517CF9-E545-E544-ACC1-445A15EC38A3}">
          <x14:formula1>
            <xm:f>'Menu Items (Do not change)'!$C:$C</xm:f>
          </x14:formula1>
          <xm:sqref>AK1:AK4 AK6:AK1048576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2026-09-12T08:14:17Z</dcterms:modified>
</cp:coreProperties>
</file>