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8_{913D565D-A824-4E21-B657-AE98F5A7F880}" xr6:coauthVersionLast="47" xr6:coauthVersionMax="47" xr10:uidLastSave="{A36CEF85-C1F1-4F0B-9B7C-6676AC4D7CFE}"/>
  <bookViews>
    <workbookView xWindow="345" yWindow="54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l="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<sst xmlns="http://schemas.openxmlformats.org/spreadsheetml/2006/main" count="163" uniqueCount="125">
  <si>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</si>
  <si>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</si>
  <si>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</si>
  <si>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</si>
  <si>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</si>
  <si>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</si>
  <si>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</si>
  <si>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</si>
  <si>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</si>
  <si>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</si>
  <si>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</si>
  <si>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</si>
  <si>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</si>
  <si>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</si>
  <si>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</si>
  <si>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</si>
  <si>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</si>
  <si>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</si>
  <si>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</si>
  <si>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</si>
  <si>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</si>
  <si>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</si>
  <si>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</si>
  <si>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</si>
  <si>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</si>
  <si>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</si>
  <si>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</si>
  <si>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</si>
  <si>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</si>
  <si>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</si>
  <si>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</si>
  <si>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</si>
  <si>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</si>
  <si>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</si>
  <si>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</si>
  <si>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</si>
  <si>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</si>
  <si>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</si>
  <si>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</si>
  <si>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</si>
  <si>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</si>
  <si>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Laievirus</t>
  </si>
  <si>
    <t>Create new</t>
  </si>
  <si>
    <t>genus</t>
  </si>
  <si>
    <t>Laievirus kane</t>
  </si>
  <si>
    <t>PZ716017</t>
  </si>
  <si>
    <r>
      <rPr>
        <i/>
        <sz val="12"/>
        <color theme="1"/>
        <rFont val="Calibri"/>
        <family val="2"/>
        <scheme val="minor"/>
      </rPr>
      <t>Vibrio</t>
    </r>
    <r>
      <rPr>
        <sz val="12"/>
        <color theme="1"/>
        <rFont val="Calibri"/>
        <family val="2"/>
        <scheme val="minor"/>
      </rPr>
      <t xml:space="preserve"> phage Kane</t>
    </r>
  </si>
  <si>
    <t>Kane</t>
  </si>
  <si>
    <t>CG</t>
  </si>
  <si>
    <t>dsDNA</t>
  </si>
  <si>
    <t>bacteria</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</si>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</sst>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4" borderId="1" xfId="0" applyFont="1" applyFill="1" applyBorder="1"/>
    <xf numFmtId="0" fontId="30" fillId="7" borderId="1" xfId="0" applyFont="1" applyFill="1" applyBorder="1"/>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A2"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conditionalFormatting sqref="B2">
    <cfRule type="expression" dxfId="9"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zoomScale="130" zoomScaleNormal="130" workbookViewId="0">
      <pane ySplit="4" topLeftCell="A5" activePane="bottomLeft" state="frozen"/>
      <selection pane="bottomLeft" activeCell="AE6" sqref="AE6"/>
    </sheetView>
  </sheetViews>
  <sheetFormatPr defaultColWidth="11.25" defaultRowHeight="15.75"/>
  <cols>
    <col min="1" max="1" width="15" style="2" bestFit="1" customWidth="1"/>
    <col min="2" max="2" width="9" style="2" bestFit="1" customWidth="1"/>
    <col min="3" max="3" width="13.875" style="2" customWidth="1"/>
    <col min="4" max="4" width="11.25" style="2" bestFit="1" customWidth="1"/>
    <col min="5" max="6" width="10.75" style="2"/>
    <col min="7" max="7" width="14.25" style="2" customWidth="1"/>
    <col min="8" max="15" width="10.75" style="2"/>
    <col min="16" max="16" width="17" style="14" customWidth="1"/>
    <col min="17" max="17" width="10.75" style="14"/>
    <col min="18" max="18" width="14.625" style="14" customWidth="1"/>
    <col min="19" max="21" width="10.75" style="14"/>
    <col min="22" max="22" width="13.375" style="14" customWidth="1"/>
    <col min="23" max="29" width="10.75" style="14"/>
    <col min="30" max="30" width="13.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8" t="s">
        <v>3</v>
      </c>
      <c r="C1" s="48"/>
      <c r="D1" s="48"/>
      <c r="E1" s="49" t="e">
        <f ca="1">IF(LEN(cellFilenameFormatErrors)=0,LEFT(cellBaseFilename,9),"Code is automatically derived from the filename: 'YEAR.###X.[STATUS.][v#.]DESCRIPTION.xlsx', X=SC code")</f>
        <v>#VALUE!</v>
      </c>
      <c r="F1" s="49"/>
      <c r="G1" s="49"/>
      <c r="H1" s="49"/>
      <c r="I1" s="49"/>
      <c r="J1" s="49"/>
      <c r="K1" s="49"/>
      <c r="L1" s="49"/>
      <c r="M1" s="49"/>
      <c r="N1" s="49"/>
      <c r="O1" s="49"/>
      <c r="P1" s="39"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40"/>
      <c r="R1" s="40"/>
      <c r="S1" s="40"/>
      <c r="T1" s="40"/>
      <c r="U1" s="40"/>
      <c r="V1" s="40"/>
      <c r="W1" s="40"/>
      <c r="X1" s="40"/>
      <c r="Y1" s="40"/>
      <c r="Z1" s="40"/>
      <c r="AA1" s="40"/>
      <c r="AB1" s="40"/>
      <c r="AC1" s="40"/>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8" t="s">
        <v>6</v>
      </c>
      <c r="C2" s="48"/>
      <c r="D2" s="48"/>
      <c r="E2" s="50"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50"/>
      <c r="G2" s="50"/>
      <c r="H2" s="50"/>
      <c r="I2" s="50"/>
      <c r="J2" s="50"/>
      <c r="K2" s="50"/>
      <c r="L2" s="50"/>
      <c r="M2" s="50"/>
      <c r="N2" s="50"/>
      <c r="O2" s="50"/>
      <c r="P2" s="41" t="e">
        <f ca="1">_xlfn.CONCAT(
IF(NOT(ISERROR(AF2)),"","Study Section code ('"&amp;AE2&amp;"') is not valid; ")
)</f>
        <v>#VALUE!</v>
      </c>
      <c r="Q2" s="42"/>
      <c r="R2" s="42"/>
      <c r="S2" s="42"/>
      <c r="T2" s="42"/>
      <c r="U2" s="42"/>
      <c r="V2" s="42"/>
      <c r="W2" s="42"/>
      <c r="X2" s="42"/>
      <c r="Y2" s="42"/>
      <c r="Z2" s="42"/>
      <c r="AA2" s="42"/>
      <c r="AB2" s="42"/>
      <c r="AC2" s="42"/>
      <c r="AD2" s="30" t="s">
        <v>4</v>
      </c>
      <c r="AE2" s="24" t="e">
        <f ca="1">MID(AE1,9,1)</f>
        <v>#VALUE!</v>
      </c>
      <c r="AF2" s="24" t="e">
        <f ca="1">VLOOKUP(AE2,studySectionCodeLUT,2,FALSE)</f>
        <v>#VALUE!</v>
      </c>
      <c r="AG2" s="3"/>
      <c r="AH2" s="3"/>
      <c r="AI2" s="3"/>
      <c r="AJ2" s="3"/>
      <c r="AK2" s="3"/>
      <c r="AL2" s="3"/>
      <c r="AM2" s="3"/>
      <c r="AN2" s="3"/>
    </row>
    <row r="3" spans="1:41" ht="36" customHeight="1">
      <c r="A3" s="43" t="s">
        <v>7</v>
      </c>
      <c r="B3" s="43"/>
      <c r="C3" s="43"/>
      <c r="D3" s="43"/>
      <c r="E3" s="43"/>
      <c r="F3" s="43"/>
      <c r="G3" s="43"/>
      <c r="H3" s="43"/>
      <c r="I3" s="43"/>
      <c r="J3" s="43"/>
      <c r="K3" s="43"/>
      <c r="L3" s="43"/>
      <c r="M3" s="43"/>
      <c r="N3" s="43"/>
      <c r="O3" s="43"/>
      <c r="P3" s="44" t="s">
        <v>8</v>
      </c>
      <c r="Q3" s="44"/>
      <c r="R3" s="44"/>
      <c r="S3" s="44"/>
      <c r="T3" s="44"/>
      <c r="U3" s="44"/>
      <c r="V3" s="44"/>
      <c r="W3" s="44"/>
      <c r="X3" s="44"/>
      <c r="Y3" s="44"/>
      <c r="Z3" s="44"/>
      <c r="AA3" s="44"/>
      <c r="AB3" s="44"/>
      <c r="AC3" s="44"/>
      <c r="AD3" s="44"/>
      <c r="AE3" s="45" t="s">
        <v>9</v>
      </c>
      <c r="AF3" s="46"/>
      <c r="AG3" s="46"/>
      <c r="AH3" s="46"/>
      <c r="AI3" s="46"/>
      <c r="AJ3" s="46"/>
      <c r="AK3" s="47"/>
      <c r="AL3" s="37" t="s">
        <v>10</v>
      </c>
      <c r="AM3" s="38"/>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A5" s="34"/>
      <c r="C5" s="34"/>
      <c r="E5" s="34"/>
      <c r="G5" s="34"/>
      <c r="M5" s="34"/>
      <c r="O5" s="34"/>
      <c r="P5" s="35" t="s">
        <v>37</v>
      </c>
      <c r="R5" s="35" t="s">
        <v>38</v>
      </c>
      <c r="T5" s="35" t="s">
        <v>39</v>
      </c>
      <c r="V5" s="35" t="s">
        <v>40</v>
      </c>
      <c r="AB5" s="35" t="s">
        <v>41</v>
      </c>
      <c r="AD5" s="36"/>
      <c r="AL5" s="15" t="s">
        <v>42</v>
      </c>
      <c r="AM5" s="15" t="s">
        <v>43</v>
      </c>
    </row>
    <row r="6" spans="1:41">
      <c r="P6" s="14" t="s">
        <v>37</v>
      </c>
      <c r="R6" s="14" t="s">
        <v>38</v>
      </c>
      <c r="T6" s="14" t="s">
        <v>39</v>
      </c>
      <c r="V6" s="14" t="s">
        <v>40</v>
      </c>
      <c r="AB6" s="14" t="s">
        <v>41</v>
      </c>
      <c r="AD6" s="26" t="s">
        <v>44</v>
      </c>
      <c r="AE6" s="4" t="s">
        <v>45</v>
      </c>
      <c r="AF6" s="4" t="s">
        <v>46</v>
      </c>
      <c r="AG6" s="4" t="s">
        <v>47</v>
      </c>
      <c r="AI6" s="4" t="s">
        <v>48</v>
      </c>
      <c r="AJ6" s="4" t="s">
        <v>49</v>
      </c>
      <c r="AK6" s="4" t="s">
        <v>50</v>
      </c>
      <c r="AL6" s="15" t="s">
        <v>42</v>
      </c>
      <c r="AM6"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8 A9:AC9 A10:AD1048576">
    <cfRule type="expression" dxfId="8" priority="1">
      <formula>ROW(A1)&gt;5</formula>
    </cfRule>
  </conditionalFormatting>
  <conditionalFormatting sqref="P1:P1048574 AC3:AC7 Q3:AB1048574 AC10:AC1048574">
    <cfRule type="expression" dxfId="7" priority="3">
      <formula>AND(NOT(ISBLANK(P1)),COUNTA(Q1:$AD1)=0)</formula>
    </cfRule>
  </conditionalFormatting>
  <conditionalFormatting sqref="P4:AC1048576">
    <cfRule type="containsText" dxfId="6" priority="2" operator="containsText" text=" ">
      <formula>NOT(ISERROR(SEARCH(" ",P4)))</formula>
    </cfRule>
  </conditionalFormatting>
  <conditionalFormatting sqref="P1048575:AC1048576">
    <cfRule type="expression" dxfId="5" priority="22">
      <formula>AND(NOT(ISBLANK(P1048575)),COUNTA(Q1048575:$AD1048576)=0)</formula>
    </cfRule>
  </conditionalFormatting>
  <conditionalFormatting sqref="AC8">
    <cfRule type="expression" dxfId="4" priority="29">
      <formula>AND(NOT(ISBLANK(AC8)),COUNTA(#REF!)=0)</formula>
    </cfRule>
  </conditionalFormatting>
  <conditionalFormatting sqref="AC9">
    <cfRule type="expression" dxfId="3" priority="28">
      <formula>AND(NOT(ISBLANK(AC9)),COUNTA(AD8:$AD8)=0)</formula>
    </cfRule>
  </conditionalFormatting>
  <conditionalFormatting sqref="AD1:AD7 AD10:AD1048576">
    <cfRule type="expression" dxfId="2" priority="17">
      <formula>NOT(OR(OR(AD1="",AD1="Species"),_xlfn.CONCAT(AB1," ")=LEFT(AD1,LEN(AB1)+1)))</formula>
    </cfRule>
  </conditionalFormatting>
  <conditionalFormatting sqref="AD8">
    <cfRule type="expression" dxfId="1" priority="33">
      <formula>NOT(OR(OR(AD8="",AD8="Species"),_xlfn.CONCAT(AB9," ")=LEFT(AD8,LEN(AB9)+1)))</formula>
    </cfRule>
  </conditionalFormatting>
  <conditionalFormatting sqref="AM4:AM1048576">
    <cfRule type="expression" dxfId="0" priority="19">
      <formula>NOT(AM4=proposedRank)</formula>
    </cfRule>
  </conditionalFormatting>
  <dataValidations count="6">
    <dataValidation allowBlank="1" showErrorMessage="1" errorTitle="No spaces allowed" error="Taxon names above the rank of species may NOT contain spaces." promptTitle="No spaces allowed" prompt="Taxon names above the rank of species may NOT contain spaces." sqref="Q3:AC1048576 P1:P1048576" xr:uid="{5113CE9A-B445-41D0-BB23-D8286280CF46}"/>
    <dataValidation type="custom" allowBlank="1" showInputMessage="1" showErrorMessage="1" errorTitle="Binomial Naming" error="Species name must start with the name of it's genus." promptTitle="binomial" sqref="AD1:AD3 AD5:AD7 AD14:AD1048576 AD10:AD11" xr:uid="{F765F0C1-98DE-4E62-81A5-042327A47679}">
      <formula1>OR(LEFT(AD1048573,LEN(AB1048573))=AB1048573,AD1048573="Species")</formula1>
    </dataValidation>
    <dataValidation type="custom" allowBlank="1" showInputMessage="1" showErrorMessage="1" errorTitle="Binomial Naming" error="Species name must start with the name of it's genus." promptTitle="binomial" sqref="AD4" xr:uid="{8020F48E-E48D-4418-BDDB-257C6C9D075D}">
      <formula1>OR(LEFT(#REF!,LEN(#REF!))=#REF!,#REF!="Species")</formula1>
    </dataValidation>
    <dataValidation type="custom" allowBlank="1" showInputMessage="1" showErrorMessage="1" errorTitle="Binomial Naming" error="Species name must start with the name of it's genus." promptTitle="binomial" sqref="AD8" xr:uid="{A8A00530-D239-41AB-A82F-9D5977E1DA01}">
      <formula1>OR(LEFT(AD5,LEN(AB5))=AB5,AD5="Species")</formula1>
    </dataValidation>
    <dataValidation type="custom" allowBlank="1" showInputMessage="1" showErrorMessage="1" errorTitle="Binomial Naming" error="Species name must start with the name of it's genus." promptTitle="binomial" sqref="AD13" xr:uid="{7B0FAD63-F46D-4FC6-8BB8-E50BE5DF4C98}">
      <formula1>OR(LEFT(AD8,LEN(AB9))=AB9,AD8="Species")</formula1>
    </dataValidation>
    <dataValidation type="custom" allowBlank="1" showInputMessage="1" showErrorMessage="1" errorTitle="Binomial Naming" error="Species name must start with the name of it's genus." promptTitle="binomial" sqref="AD12" xr:uid="{A891F15E-8B8A-4823-AA22-255A06A6AAB4}">
      <formula1>OR(LEFT(#REF!,LEN(AB8))=AB8,#REF!="Species")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57274B7C-DAE1-4AAD-BB6C-1C0F6BB1E1EA}">
          <x14:formula1>
            <xm:f>'Menu Items (Do not change)'!$E:$E</xm:f>
          </x14:formula1>
          <xm:sqref>AM4:AM1048576 AM1:AM2</xm:sqref>
        </x14:dataValidation>
        <x14:dataValidation type="list" errorStyle="warning" allowBlank="1" showInputMessage="1" showErrorMessage="1" xr:uid="{D9D780C4-C4CB-4FDF-B261-7763211F2BE0}">
          <x14:formula1>
            <xm:f>'Menu Items (Do not change)'!$D:$D</xm:f>
          </x14:formula1>
          <xm:sqref>AL4:AL1048576 AL1:AL2</xm:sqref>
        </x14:dataValidation>
        <x14:dataValidation type="list" allowBlank="1" showInputMessage="1" showErrorMessage="1" xr:uid="{BBF3B48D-F698-4633-A448-412F0047C06B}">
          <x14:formula1>
            <xm:f>'Menu Items (Do not change)'!$A:$A</xm:f>
          </x14:formula1>
          <xm:sqref>AI1:AI1048576</xm:sqref>
        </x14:dataValidation>
        <x14:dataValidation type="list" allowBlank="1" showInputMessage="1" showErrorMessage="1" xr:uid="{337E2ED2-DECD-4D28-A7EA-F9C5BA45D45C}">
          <x14:formula1>
            <xm:f>'Menu Items (Do not change)'!$B:$B</xm:f>
          </x14:formula1>
          <xm:sqref>AJ1:AJ1048576</xm:sqref>
        </x14:dataValidation>
        <x14:dataValidation type="list" allowBlank="1" showInputMessage="1" showErrorMessage="1" xr:uid="{AA609652-3BD1-4014-8D52-C454F7ABBD98}">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51</v>
      </c>
      <c r="G1" s="11"/>
    </row>
    <row r="2" spans="1:7">
      <c r="A2" s="12" t="s">
        <v>52</v>
      </c>
      <c r="B2" s="12" t="s">
        <v>52</v>
      </c>
      <c r="C2" s="12" t="s">
        <v>52</v>
      </c>
      <c r="D2" s="12" t="s">
        <v>52</v>
      </c>
      <c r="E2" s="12" t="s">
        <v>52</v>
      </c>
      <c r="F2" t="s">
        <v>53</v>
      </c>
      <c r="G2" t="s">
        <v>54</v>
      </c>
    </row>
    <row r="3" spans="1:7">
      <c r="A3" s="9" t="s">
        <v>48</v>
      </c>
      <c r="B3" t="s">
        <v>49</v>
      </c>
      <c r="C3" s="9" t="s">
        <v>55</v>
      </c>
      <c r="D3" s="9" t="s">
        <v>42</v>
      </c>
      <c r="E3" s="9" t="s">
        <v>4</v>
      </c>
      <c r="F3" t="s">
        <v>56</v>
      </c>
      <c r="G3" t="s">
        <v>57</v>
      </c>
    </row>
    <row r="4" spans="1:7">
      <c r="A4" s="9" t="s">
        <v>58</v>
      </c>
      <c r="B4" t="s">
        <v>59</v>
      </c>
      <c r="C4" s="9" t="s">
        <v>60</v>
      </c>
      <c r="D4" s="9" t="s">
        <v>61</v>
      </c>
      <c r="E4" s="9" t="s">
        <v>62</v>
      </c>
      <c r="F4" t="s">
        <v>63</v>
      </c>
      <c r="G4" t="s">
        <v>64</v>
      </c>
    </row>
    <row r="5" spans="1:7">
      <c r="A5" s="9" t="s">
        <v>65</v>
      </c>
      <c r="B5" t="s">
        <v>66</v>
      </c>
      <c r="C5" s="9" t="s">
        <v>50</v>
      </c>
      <c r="D5" s="9" t="s">
        <v>67</v>
      </c>
      <c r="E5" s="9" t="s">
        <v>43</v>
      </c>
      <c r="F5" t="s">
        <v>68</v>
      </c>
      <c r="G5" t="s">
        <v>69</v>
      </c>
    </row>
    <row r="6" spans="1:7">
      <c r="A6" s="10"/>
      <c r="B6" t="s">
        <v>70</v>
      </c>
      <c r="C6" s="9" t="s">
        <v>71</v>
      </c>
      <c r="D6" s="9" t="s">
        <v>72</v>
      </c>
      <c r="E6" s="9" t="s">
        <v>73</v>
      </c>
      <c r="F6" t="s">
        <v>74</v>
      </c>
      <c r="G6" t="s">
        <v>75</v>
      </c>
    </row>
    <row r="7" spans="1:7">
      <c r="A7" s="10"/>
      <c r="B7" t="s">
        <v>76</v>
      </c>
      <c r="C7" s="9" t="s">
        <v>77</v>
      </c>
      <c r="D7" s="9" t="s">
        <v>78</v>
      </c>
      <c r="E7" s="9" t="s">
        <v>79</v>
      </c>
      <c r="F7" t="s">
        <v>80</v>
      </c>
      <c r="G7" t="s">
        <v>81</v>
      </c>
    </row>
    <row r="8" spans="1:7">
      <c r="A8" s="10"/>
      <c r="B8" t="s">
        <v>82</v>
      </c>
      <c r="C8" s="9" t="s">
        <v>83</v>
      </c>
      <c r="D8" s="9" t="s">
        <v>84</v>
      </c>
      <c r="E8" s="9" t="s">
        <v>85</v>
      </c>
      <c r="F8" t="s">
        <v>86</v>
      </c>
      <c r="G8" t="s">
        <v>87</v>
      </c>
    </row>
    <row r="9" spans="1:7">
      <c r="A9" s="10"/>
      <c r="B9" t="s">
        <v>88</v>
      </c>
      <c r="C9" s="9" t="s">
        <v>89</v>
      </c>
      <c r="D9" s="9" t="s">
        <v>90</v>
      </c>
      <c r="E9" s="9" t="s">
        <v>91</v>
      </c>
      <c r="F9" t="s">
        <v>92</v>
      </c>
      <c r="G9" t="s">
        <v>93</v>
      </c>
    </row>
    <row r="10" spans="1:7">
      <c r="A10" s="10"/>
      <c r="B10" t="s">
        <v>94</v>
      </c>
      <c r="C10" s="9" t="s">
        <v>95</v>
      </c>
      <c r="D10" s="9" t="s">
        <v>96</v>
      </c>
      <c r="E10" s="9" t="s">
        <v>97</v>
      </c>
    </row>
    <row r="11" spans="1:7">
      <c r="A11" s="10"/>
      <c r="B11" t="s">
        <v>98</v>
      </c>
      <c r="C11" s="9" t="s">
        <v>99</v>
      </c>
      <c r="D11" s="9" t="s">
        <v>100</v>
      </c>
      <c r="E11" s="9" t="s">
        <v>101</v>
      </c>
    </row>
    <row r="12" spans="1:7">
      <c r="A12" s="10"/>
      <c r="B12" t="s">
        <v>102</v>
      </c>
      <c r="C12" s="9" t="s">
        <v>103</v>
      </c>
      <c r="D12" s="10"/>
      <c r="E12" s="9" t="s">
        <v>104</v>
      </c>
    </row>
    <row r="13" spans="1:7">
      <c r="A13" s="10"/>
      <c r="B13" t="s">
        <v>105</v>
      </c>
      <c r="C13" s="9" t="s">
        <v>106</v>
      </c>
      <c r="D13" s="10"/>
      <c r="E13" s="9" t="s">
        <v>107</v>
      </c>
    </row>
    <row r="14" spans="1:7">
      <c r="A14" s="10"/>
      <c r="B14" t="s">
        <v>108</v>
      </c>
      <c r="C14" s="9" t="s">
        <v>109</v>
      </c>
      <c r="D14" s="10"/>
      <c r="E14" s="9" t="s">
        <v>110</v>
      </c>
    </row>
    <row r="15" spans="1:7">
      <c r="A15" s="10"/>
      <c r="B15" t="s">
        <v>111</v>
      </c>
      <c r="C15" s="9" t="s">
        <v>112</v>
      </c>
      <c r="D15" s="10"/>
      <c r="E15" s="9" t="s">
        <v>113</v>
      </c>
    </row>
    <row r="16" spans="1:7">
      <c r="A16" s="10"/>
      <c r="B16" t="s">
        <v>114</v>
      </c>
      <c r="C16" s="9" t="s">
        <v>115</v>
      </c>
      <c r="D16" s="10"/>
      <c r="E16" s="9" t="s">
        <v>116</v>
      </c>
    </row>
    <row r="17" spans="1:5">
      <c r="A17" s="10"/>
      <c r="B17" t="s">
        <v>117</v>
      </c>
      <c r="C17" s="9" t="s">
        <v>118</v>
      </c>
      <c r="D17" s="10"/>
      <c r="E17" s="9" t="s">
        <v>119</v>
      </c>
    </row>
    <row r="18" spans="1:5">
      <c r="A18" s="10"/>
      <c r="B18" s="10"/>
      <c r="C18" s="9" t="s">
        <v>120</v>
      </c>
      <c r="D18" s="10"/>
      <c r="E18" s="10"/>
    </row>
    <row r="19" spans="1:5">
      <c r="A19" s="10"/>
      <c r="B19" s="10"/>
      <c r="C19" s="9" t="s">
        <v>121</v>
      </c>
      <c r="D19" s="10"/>
      <c r="E19" s="10"/>
    </row>
    <row r="20" spans="1:5">
      <c r="C20" t="s">
        <v>122</v>
      </c>
    </row>
    <row r="21" spans="1:5">
      <c r="C21" t="s">
        <v>123</v>
      </c>
    </row>
    <row r="22" spans="1:5">
      <c r="C22" t="s">
        <v>124</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Cedric Lood</cp:lastModifiedBy>
  <cp:revision/>
  <dcterms:created xsi:type="dcterms:W3CDTF">2023-02-08T19:24:03Z</dcterms:created>
  <dcterms:modified xsi:type="dcterms:W3CDTF">2026-09-15T17:15:30Z</dcterms:modified>
  <cp:category/>
  <cp:contentStatus/>
</cp:coreProperties>
</file>