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ICTV\EC58\Fusello\"/>
    </mc:Choice>
  </mc:AlternateContent>
  <xr:revisionPtr revIDLastSave="0" documentId="13_ncr:1_{9512C9CE-0C43-4376-A496-F6C2D8DE8404}" xr6:coauthVersionLast="47" xr6:coauthVersionMax="47" xr10:uidLastSave="{00000000-0000-0000-0000-000000000000}"/>
  <bookViews>
    <workbookView xWindow="-108" yWindow="-108" windowWidth="23256" windowHeight="13896" activeTab="1" xr2:uid="{94A59F7B-7A42-3941-BED7-E7ACB004C4FA}"/>
  </bookViews>
  <sheets>
    <sheet name="Instructions" sheetId="3" r:id="rId1"/>
    <sheet name="Proposal Template" sheetId="1" r:id="rId2"/>
    <sheet name="Menu Items (Do not change)" sheetId="2" r:id="rId3"/>
  </sheets>
  <externalReferences>
    <externalReference r:id="rId4"/>
  </externalReference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34" i="1" l="1"/>
  <c r="AF33" i="1"/>
  <c r="AF32" i="1"/>
  <c r="AF31" i="1"/>
  <c r="AF29" i="1"/>
  <c r="AF28" i="1"/>
  <c r="AF27" i="1"/>
  <c r="AF26" i="1"/>
  <c r="AF25" i="1"/>
  <c r="AF24" i="1"/>
  <c r="AF23" i="1"/>
  <c r="AF22" i="1"/>
  <c r="AF21" i="1"/>
  <c r="AF20" i="1"/>
  <c r="AF19" i="1"/>
  <c r="AF18" i="1"/>
  <c r="AF17" i="1"/>
  <c r="AF16" i="1"/>
  <c r="AF15" i="1"/>
  <c r="AF14" i="1"/>
  <c r="AF13" i="1"/>
  <c r="AF12" i="1"/>
  <c r="AF11" i="1"/>
  <c r="AF10" i="1"/>
  <c r="AF9" i="1"/>
  <c r="AF8" i="1"/>
  <c r="AF7" i="1"/>
  <c r="AF6" i="1"/>
  <c r="AE1" i="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<sst xmlns="http://schemas.openxmlformats.org/spreadsheetml/2006/main" count="462" uniqueCount="203">
  <si>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</si>
  <si>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</si>
  <si>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</si>
  <si>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</si>
  <si>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</si>
  <si>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</si>
  <si>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</si>
  <si>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</si>
  <si>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</si>
  <si>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</si>
  <si>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</si>
  <si>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</si>
  <si>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</si>
  <si>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</si>
  <si>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</si>
  <si>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</si>
  <si>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</si>
  <si>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</si>
  <si>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</si>
  <si>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</si>
  <si>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</si>
  <si>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</si>
  <si>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</si>
  <si>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</si>
  <si>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</si>
  <si>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</si>
  <si>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</si>
  <si>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</si>
  <si>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</si>
  <si>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</si>
  <si>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</si>
  <si>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</si>
  <si>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</si>
  <si>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</si>
  <si>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</si>
  <si>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</si>
  <si>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</si>
  <si>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</si>
  <si>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</si>
  <si>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</si>
  <si>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</si>
  <si>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</si>
  <si>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</si>
  <si>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</si>
  <si>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</si>
  <si>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</si>
  <si>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</si>
  <si>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</si>
  <si>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</si>
  <si>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</si>
  <si>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</si>
  <si>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</si>
  <si>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</si>
  <si>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</si>
  <si>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</si>
  <si>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</si>
  <si>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</si>
  <si>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</si>
  <si>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</si>
  <si>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</si>
  <si>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</si>
  <si>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</si>
  <si>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</si>
  <si>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</si>
  <si>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</si>
  <si>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</si>
  <si>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</si>
  <si>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</si>
  <si>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</si>
  <si>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</si>
  <si>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</si>
  <si>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</si>
  <si>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</si>
  <si>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</si>
  <si>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</si>
  <si>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</si>
  <si>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</si>
  <si>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</si>
  <si>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</si>
  <si>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</si>
  <si>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</si>
  <si>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</si>
  <si>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</si>
  <si>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</si>
  <si>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</si>
  <si>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</si>
  <si>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</si>
  <si>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</si>
  <si>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</si>
  <si>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</si>
  <si>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</si>
  <si>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</si>
  <si>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</si>
  <si>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</si>
  <si>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</si>
  <si>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</si>
  <si>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</si>
  <si>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</si>
  <si>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</si>
  <si>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</si>
  <si>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</si>
  <si>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</si>
  <si>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</si>
  <si>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</si>
  <si>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</si>
  <si>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</si>
  <si>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</si>
  <si>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</si>
  <si>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</si>
  <si>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</si>
  <si>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</si>
  <si>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</si>
  <si>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</si>
  <si>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</si>
  <si>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</si>
  <si>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</si>
  <si>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Fuselloviridae</t>
  </si>
  <si>
    <t>KC618393</t>
  </si>
  <si>
    <t>SMFV1</t>
  </si>
  <si>
    <t>Alphafusellovirus</t>
  </si>
  <si>
    <t>Alphafusellovirus rubrum</t>
  </si>
  <si>
    <t>MK054234</t>
  </si>
  <si>
    <t>NL13.C01.02.SSV</t>
  </si>
  <si>
    <t>Alphafusellovirus aureum</t>
  </si>
  <si>
    <t>MK054235</t>
  </si>
  <si>
    <t>NL13.C01.04.SSV</t>
  </si>
  <si>
    <t>Alphafusellovirus viride</t>
  </si>
  <si>
    <t>MK054211</t>
  </si>
  <si>
    <t>M.16.12.SSV</t>
  </si>
  <si>
    <t>Alphafusellovirus caeruleum</t>
  </si>
  <si>
    <t>MK054216</t>
  </si>
  <si>
    <t>M.04.0.29.SSV</t>
  </si>
  <si>
    <t>Alphafusellovirus purpureum</t>
  </si>
  <si>
    <t>MK054237</t>
  </si>
  <si>
    <t>SSV11</t>
  </si>
  <si>
    <t>Alphafusellovirus sanguineum</t>
  </si>
  <si>
    <t>KY563228</t>
  </si>
  <si>
    <t>SSV10</t>
  </si>
  <si>
    <t>Alphafusellovirus rutilum</t>
  </si>
  <si>
    <t>MK054223</t>
  </si>
  <si>
    <t>NL01B.C01.06.SSV</t>
  </si>
  <si>
    <t>Alphafusellovirus coccineum</t>
  </si>
  <si>
    <t>MK054233</t>
  </si>
  <si>
    <t>NL03.C02.05.SSV</t>
  </si>
  <si>
    <t>Alphafusellovirus roseum</t>
  </si>
  <si>
    <t>MK054231</t>
  </si>
  <si>
    <t>NL01B.C01.24.SSV</t>
  </si>
  <si>
    <t>Alphafusellovirus incarnatum</t>
  </si>
  <si>
    <t>MK054232</t>
  </si>
  <si>
    <t>NL03.C02.01.SSV</t>
  </si>
  <si>
    <t>Alphafusellovirus aurantiacum</t>
  </si>
  <si>
    <t>MK054221</t>
  </si>
  <si>
    <t>NL01B.C01.03.SSV</t>
  </si>
  <si>
    <t>Alphafusellovirus luteum</t>
  </si>
  <si>
    <t>MK054227</t>
  </si>
  <si>
    <t>NL01B.C01.14.SSV</t>
  </si>
  <si>
    <t>Alphafusellovirus olivaceum</t>
  </si>
  <si>
    <t>MK054209</t>
  </si>
  <si>
    <t>M.12.04.SSV</t>
  </si>
  <si>
    <t>Alphafusellovirus prasinum</t>
  </si>
  <si>
    <t>MK054210</t>
  </si>
  <si>
    <t>M.14.25.SSV</t>
  </si>
  <si>
    <t>Alphafusellovirus cyaneum</t>
  </si>
  <si>
    <t>MK054213</t>
  </si>
  <si>
    <t>M.03.0.42.SSV</t>
  </si>
  <si>
    <t>Alphafusellovirus indicum</t>
  </si>
  <si>
    <t>MK054219</t>
  </si>
  <si>
    <t>M.06.0.8v2.SSV</t>
  </si>
  <si>
    <t>Alphafusellovirus violaceum</t>
  </si>
  <si>
    <t>MK054206</t>
  </si>
  <si>
    <t>SSV14</t>
  </si>
  <si>
    <t>Alphafusellovirus lilacinum</t>
  </si>
  <si>
    <t>MK054204</t>
  </si>
  <si>
    <t>SSV12</t>
  </si>
  <si>
    <t>Alphafusellovirus glaucum</t>
  </si>
  <si>
    <t>MK054205</t>
  </si>
  <si>
    <t>SSV13</t>
  </si>
  <si>
    <t>Alphafusellovirus herbaceum</t>
  </si>
  <si>
    <t>MK054207</t>
  </si>
  <si>
    <t>SSV15</t>
  </si>
  <si>
    <t>Alphafusellovirus smaragdinum</t>
  </si>
  <si>
    <t>MK054208</t>
  </si>
  <si>
    <t>SSV17</t>
  </si>
  <si>
    <t>MK054236</t>
  </si>
  <si>
    <t>SSV18</t>
  </si>
  <si>
    <t>Alphafusellovirus puniceum</t>
  </si>
  <si>
    <t>KY579375</t>
  </si>
  <si>
    <t>SSV3</t>
  </si>
  <si>
    <t>MN496305</t>
  </si>
  <si>
    <t>SSV19</t>
  </si>
  <si>
    <t>MN496306</t>
  </si>
  <si>
    <t>SSV20</t>
  </si>
  <si>
    <t>MN496307</t>
  </si>
  <si>
    <t>SSV21</t>
  </si>
  <si>
    <t>MN496308</t>
  </si>
  <si>
    <t>SSV22</t>
  </si>
  <si>
    <t>Deltafusellovirus</t>
  </si>
  <si>
    <t>Deltafusellovirus naghasoense</t>
  </si>
  <si>
    <t>Deltafusellovirus philippinense</t>
  </si>
  <si>
    <t>Deltafusellovirus acidothermale</t>
  </si>
  <si>
    <t>Deltafusellovirus fonticola</t>
  </si>
  <si>
    <t>Gammafusellovirus</t>
  </si>
  <si>
    <t>Gammafusellovirus mexicanense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</si>
</sst>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val="0"/>
        <i/>
      </font>
    </dxf>
    <dxf>
      <font>
        <color rgb="FF9C0006"/>
      </font>
      <fill>
        <patternFill>
          <bgColor rgb="FFFFC7CE"/>
        </patternFill>
      </fill>
    </dxf>
    <dxf>
      <font>
        <b val="0"/>
        <i/>
      </font>
    </dxf>
    <dxf>
      <font>
        <b/>
        <i val="0"/>
        <color rgb="FF7030A0"/>
      </font>
    </dxf>
    <dxf>
      <font>
        <b/>
        <i val="0"/>
        <color rgb="FF7030A0"/>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medvede\data\small_projects\spindles\Spindles_accessions%20(version%201)%20(version%201).xlsx" TargetMode="External"/><Relationship Id="rId1" Type="http://schemas.openxmlformats.org/officeDocument/2006/relationships/externalLinkPath" Target="file:///C:\Users\smedvede\data\small_projects\spindles\Spindles_accessions%20(version%201)%20(vers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clustering_proteins"/>
      <sheetName val="Sheet14"/>
      <sheetName val="genus_order"/>
      <sheetName val="Sheet7"/>
      <sheetName val="superclusters"/>
      <sheetName val="proposed_taxonomy"/>
      <sheetName val="Sheet9"/>
      <sheetName val="familyorder"/>
      <sheetName val="VP1_selection"/>
      <sheetName val="structures_PLDDT"/>
      <sheetName val="Sheet12"/>
      <sheetName val="diamond_IMGVR"/>
      <sheetName val="Sheet8"/>
      <sheetName val="Sheet11"/>
      <sheetName val="IMGVR_all_blast_result"/>
      <sheetName val="tmhmm"/>
      <sheetName val="strain_gene"/>
      <sheetName val="atpase"/>
      <sheetName val="Sheet6"/>
      <sheetName val="insertion"/>
      <sheetName val="VP1"/>
      <sheetName val="length"/>
      <sheetName val="family"/>
      <sheetName val="Sheet10"/>
      <sheetName val="shared_clusters_count"/>
      <sheetName val="shared_supercluster_count"/>
      <sheetName val="Sheet13"/>
      <sheetName val="foldseek_result"/>
      <sheetName val="Sheet5"/>
      <sheetName val="complete_list"/>
      <sheetName val="protein_list"/>
      <sheetName val="Sheet4"/>
      <sheetName val="Sheet3"/>
      <sheetName val="Sheet2"/>
      <sheetName val="Sheet15"/>
    </sheetNames>
    <sheetDataSet>
      <sheetData sheetId="0" refreshError="1">
        <row r="1">
          <cell r="A1" t="str">
            <v>PQ111734</v>
          </cell>
          <cell r="B1" t="str">
            <v>Basaltiviridae</v>
          </cell>
          <cell r="E1" t="str">
            <v>Tsigisvirus</v>
          </cell>
          <cell r="F1" t="str">
            <v>Bathyarchaeota virus JdFR006</v>
          </cell>
        </row>
        <row r="2">
          <cell r="A2" t="str">
            <v>PQ111735</v>
          </cell>
          <cell r="B2" t="str">
            <v>Basaltiviridae</v>
          </cell>
          <cell r="E2" t="str">
            <v>Tsigisvirus</v>
          </cell>
          <cell r="F2" t="str">
            <v>Archaeal virus JdFR013</v>
          </cell>
        </row>
        <row r="3">
          <cell r="A3" t="str">
            <v>AJ888457</v>
          </cell>
          <cell r="B3" t="str">
            <v>Bicaudaviridae</v>
          </cell>
          <cell r="E3" t="str">
            <v>Bicaudavirus</v>
          </cell>
          <cell r="F3" t="str">
            <v>Acidianus two-tailed virus</v>
          </cell>
        </row>
        <row r="4">
          <cell r="A4" t="str">
            <v>KX607101</v>
          </cell>
          <cell r="B4" t="str">
            <v>Bicaudaviridae</v>
          </cell>
          <cell r="F4" t="str">
            <v>Acidianus two-tailed virus 2</v>
          </cell>
        </row>
        <row r="5">
          <cell r="A5" t="str">
            <v>HG322870</v>
          </cell>
          <cell r="B5" t="str">
            <v>Bicaudaviridae</v>
          </cell>
          <cell r="F5" t="str">
            <v>Sulfolobus monocaudavirus 1</v>
          </cell>
        </row>
        <row r="6">
          <cell r="A6" t="str">
            <v>KP238129</v>
          </cell>
          <cell r="B6" t="str">
            <v>Bicaudaviridae</v>
          </cell>
          <cell r="F6" t="str">
            <v>Sulfolobus monocaudavirus 2</v>
          </cell>
        </row>
        <row r="7">
          <cell r="A7" t="str">
            <v>KP282677</v>
          </cell>
          <cell r="B7" t="str">
            <v>Bicaudaviridae</v>
          </cell>
          <cell r="F7" t="str">
            <v>Sulfolobus monocaudavirus 3</v>
          </cell>
        </row>
        <row r="8">
          <cell r="A8" t="str">
            <v>KP282678</v>
          </cell>
          <cell r="B8" t="str">
            <v>Bicaudaviridae</v>
          </cell>
          <cell r="F8" t="str">
            <v>Sulfolobus monocaudavirus 4</v>
          </cell>
        </row>
        <row r="9">
          <cell r="A9" t="str">
            <v>KU645528</v>
          </cell>
          <cell r="B9" t="str">
            <v>Bicaudaviridae</v>
          </cell>
          <cell r="F9" t="str">
            <v>Acidianus tailed spindle virus</v>
          </cell>
        </row>
        <row r="10">
          <cell r="A10" t="str">
            <v>AJ783769</v>
          </cell>
          <cell r="B10" t="str">
            <v>Bicaudaviridae</v>
          </cell>
          <cell r="F10" t="str">
            <v>Sulfolobus tengchongensis spindle-shaped virus 1</v>
          </cell>
        </row>
        <row r="11">
          <cell r="A11" t="str">
            <v>JQ287645</v>
          </cell>
          <cell r="B11" t="str">
            <v>Bicaudaviridae</v>
          </cell>
          <cell r="F11" t="str">
            <v>Sulfolobus tengchongensis spindle-shaped virus 2</v>
          </cell>
        </row>
        <row r="12">
          <cell r="A12" t="str">
            <v>OP999026</v>
          </cell>
          <cell r="B12" t="str">
            <v>Bicaudaviridae</v>
          </cell>
          <cell r="F12" t="str">
            <v>Sulfolobus tengchongensis spindle-shaped virus 3</v>
          </cell>
        </row>
        <row r="13">
          <cell r="A13" t="str">
            <v>OP999037</v>
          </cell>
          <cell r="B13" t="str">
            <v>Bicaudaviridae</v>
          </cell>
          <cell r="F13" t="str">
            <v>Sulfolobus tengchongensis spindle-shaped virus 4</v>
          </cell>
        </row>
        <row r="14">
          <cell r="A14" t="str">
            <v>PQ167755</v>
          </cell>
          <cell r="B14" t="str">
            <v>Eurekaviridae</v>
          </cell>
          <cell r="E14" t="str">
            <v>Hesperidvirus</v>
          </cell>
          <cell r="F14" t="str">
            <v>Methanosarcina spindle-shaped virus 1</v>
          </cell>
        </row>
        <row r="15">
          <cell r="A15" t="str">
            <v>X07234</v>
          </cell>
          <cell r="B15" t="str">
            <v>Fuselloviridae</v>
          </cell>
          <cell r="C15" t="str">
            <v>Zeta</v>
          </cell>
          <cell r="D15" t="str">
            <v>SSV1</v>
          </cell>
          <cell r="E15" t="str">
            <v>Alphafusellovirus</v>
          </cell>
          <cell r="F15" t="str">
            <v>Sulfolobus spindle-shaped virus 1</v>
          </cell>
        </row>
        <row r="16">
          <cell r="A16" t="str">
            <v>AY370762</v>
          </cell>
          <cell r="B16" t="str">
            <v>Fuselloviridae</v>
          </cell>
          <cell r="C16" t="str">
            <v>Iota</v>
          </cell>
          <cell r="D16" t="str">
            <v>SSV2</v>
          </cell>
          <cell r="E16" t="str">
            <v>Alphafusellovirus</v>
          </cell>
          <cell r="F16" t="str">
            <v>Sulfolobus spindle-shaped virus 2</v>
          </cell>
        </row>
        <row r="17">
          <cell r="A17" t="str">
            <v>KY579375</v>
          </cell>
          <cell r="B17" t="str">
            <v>Fuselloviridae</v>
          </cell>
          <cell r="C17" t="str">
            <v>Iota</v>
          </cell>
          <cell r="D17" t="str">
            <v>SSV2</v>
          </cell>
          <cell r="F17" t="str">
            <v>Sulfolobus spindle-shaped virus 3</v>
          </cell>
        </row>
        <row r="18">
          <cell r="A18" t="str">
            <v>EU030938</v>
          </cell>
          <cell r="B18" t="str">
            <v>Fuselloviridae</v>
          </cell>
          <cell r="C18" t="str">
            <v>Iota</v>
          </cell>
          <cell r="D18" t="str">
            <v>SSV2</v>
          </cell>
          <cell r="E18" t="str">
            <v>Alphafusellovirus</v>
          </cell>
          <cell r="F18" t="str">
            <v>Sulfolobus spindle-shaped virus 4</v>
          </cell>
        </row>
        <row r="19">
          <cell r="A19" t="str">
            <v>EU030939</v>
          </cell>
          <cell r="B19" t="str">
            <v>Fuselloviridae</v>
          </cell>
          <cell r="C19" t="str">
            <v>Iota</v>
          </cell>
          <cell r="D19" t="str">
            <v>SSV2</v>
          </cell>
          <cell r="E19" t="str">
            <v>Alphafusellovirus</v>
          </cell>
          <cell r="F19" t="str">
            <v>Sulfolobus spindle-shaped virus 5</v>
          </cell>
        </row>
        <row r="20">
          <cell r="A20" t="str">
            <v>FJ870915</v>
          </cell>
          <cell r="B20" t="str">
            <v>Fuselloviridae</v>
          </cell>
          <cell r="C20" t="str">
            <v>omega</v>
          </cell>
          <cell r="D20" t="str">
            <v>SSV19</v>
          </cell>
          <cell r="E20" t="str">
            <v>Betafusellovirus</v>
          </cell>
          <cell r="F20" t="str">
            <v>Sulfolobus spindle-shaped virus 6</v>
          </cell>
        </row>
        <row r="21">
          <cell r="A21" t="str">
            <v>FJ870916</v>
          </cell>
          <cell r="B21" t="str">
            <v>Fuselloviridae</v>
          </cell>
          <cell r="C21" t="str">
            <v>Iota</v>
          </cell>
          <cell r="D21" t="str">
            <v>SSV2</v>
          </cell>
          <cell r="E21" t="str">
            <v>Alphafusellovirus</v>
          </cell>
          <cell r="F21" t="str">
            <v>Sulfolobus spindle-shaped virus 7</v>
          </cell>
        </row>
        <row r="22">
          <cell r="A22" t="str">
            <v>AY423772</v>
          </cell>
          <cell r="B22" t="str">
            <v>Fuselloviridae</v>
          </cell>
          <cell r="C22" t="str">
            <v>Zeta</v>
          </cell>
          <cell r="D22" t="str">
            <v>SSV1</v>
          </cell>
          <cell r="E22" t="str">
            <v>Alphafusellovirus</v>
          </cell>
          <cell r="F22" t="str">
            <v>Sulfolobus spindle-shaped virus 8 (Kamchatka 1)</v>
          </cell>
        </row>
        <row r="23">
          <cell r="A23" t="str">
            <v>AY388628</v>
          </cell>
          <cell r="B23" t="str">
            <v>Fuselloviridae</v>
          </cell>
          <cell r="C23" t="str">
            <v>Alpha</v>
          </cell>
          <cell r="D23" t="str">
            <v>SSV9</v>
          </cell>
          <cell r="E23" t="str">
            <v>Alphafusellovirus</v>
          </cell>
          <cell r="F23" t="str">
            <v>Sulfolobus spindle-shaped virus 9 (Ragged Hills)</v>
          </cell>
        </row>
        <row r="24">
          <cell r="A24" t="str">
            <v>KY563228</v>
          </cell>
          <cell r="B24" t="str">
            <v>Fuselloviridae</v>
          </cell>
          <cell r="C24" t="str">
            <v>Alpha</v>
          </cell>
          <cell r="D24" t="str">
            <v>SSV9</v>
          </cell>
          <cell r="F24" t="str">
            <v>Sulfolobus spindle-shaped virus 10 (Lassen)</v>
          </cell>
        </row>
        <row r="25">
          <cell r="A25" t="str">
            <v>MK054237</v>
          </cell>
          <cell r="B25" t="str">
            <v>Fuselloviridae</v>
          </cell>
          <cell r="C25" t="str">
            <v>Alpha</v>
          </cell>
          <cell r="D25" t="str">
            <v>SSV9</v>
          </cell>
          <cell r="F25" t="str">
            <v>Sulfolobus spindle-shaped virus 11</v>
          </cell>
        </row>
        <row r="26">
          <cell r="A26" t="str">
            <v>MK054204</v>
          </cell>
          <cell r="B26" t="str">
            <v>Fuselloviridae</v>
          </cell>
          <cell r="C26" t="str">
            <v>Zeta</v>
          </cell>
          <cell r="D26" t="str">
            <v>SSV1</v>
          </cell>
          <cell r="E26" t="str">
            <v>classify</v>
          </cell>
          <cell r="F26" t="str">
            <v>Sulfolobus spindle-shaped virus 12</v>
          </cell>
        </row>
        <row r="27">
          <cell r="A27" t="str">
            <v>MK054205</v>
          </cell>
          <cell r="B27" t="str">
            <v>Fuselloviridae</v>
          </cell>
          <cell r="C27" t="str">
            <v>Zeta</v>
          </cell>
          <cell r="D27" t="str">
            <v>SSV1</v>
          </cell>
          <cell r="F27" t="str">
            <v>Sulfolobus spindle-shaped virus 13</v>
          </cell>
        </row>
        <row r="28">
          <cell r="A28" t="str">
            <v>MK054206</v>
          </cell>
          <cell r="B28" t="str">
            <v>Fuselloviridae</v>
          </cell>
          <cell r="C28" t="str">
            <v>Zeta</v>
          </cell>
          <cell r="D28" t="str">
            <v>SSV1</v>
          </cell>
          <cell r="F28" t="str">
            <v>Sulfolobus spindle-shaped virus 14</v>
          </cell>
        </row>
        <row r="29">
          <cell r="A29" t="str">
            <v>MK054207</v>
          </cell>
          <cell r="B29" t="str">
            <v>Fuselloviridae</v>
          </cell>
          <cell r="C29" t="str">
            <v>Zeta</v>
          </cell>
          <cell r="D29" t="str">
            <v>SSV1</v>
          </cell>
          <cell r="F29" t="str">
            <v>Sulfolobus spindle-shaped virus 15</v>
          </cell>
        </row>
        <row r="30">
          <cell r="A30" t="str">
            <v>MK054208</v>
          </cell>
          <cell r="B30" t="str">
            <v>Fuselloviridae</v>
          </cell>
          <cell r="C30" t="str">
            <v>Zeta</v>
          </cell>
          <cell r="D30" t="str">
            <v>SSV1</v>
          </cell>
          <cell r="F30" t="str">
            <v>Sulfolobus spindle-shaped virus 17</v>
          </cell>
        </row>
        <row r="31">
          <cell r="A31" t="str">
            <v>MK054236</v>
          </cell>
          <cell r="B31" t="str">
            <v>Fuselloviridae</v>
          </cell>
          <cell r="C31" t="str">
            <v>Alpha</v>
          </cell>
          <cell r="D31" t="str">
            <v>SSV9</v>
          </cell>
          <cell r="F31" t="str">
            <v>Sulfolobus spindle-shaped virus 18 (Whitaker 10)</v>
          </cell>
        </row>
        <row r="32">
          <cell r="A32" t="str">
            <v>MN496305</v>
          </cell>
          <cell r="B32" t="str">
            <v>Fuselloviridae</v>
          </cell>
          <cell r="C32" t="str">
            <v>nu</v>
          </cell>
          <cell r="D32" t="str">
            <v>SSV19</v>
          </cell>
          <cell r="E32" t="str">
            <v>Beta?</v>
          </cell>
          <cell r="F32" t="str">
            <v>Sulfolobus spindle-shaped virus 19</v>
          </cell>
        </row>
        <row r="33">
          <cell r="A33" t="str">
            <v>MN496306</v>
          </cell>
          <cell r="B33" t="str">
            <v>Fuselloviridae</v>
          </cell>
          <cell r="C33" t="str">
            <v>Delta</v>
          </cell>
          <cell r="D33" t="str">
            <v>SSV19</v>
          </cell>
          <cell r="E33" t="str">
            <v>Alpha?</v>
          </cell>
          <cell r="F33" t="str">
            <v>Sulfolobus spindle-shaped virus 20</v>
          </cell>
        </row>
        <row r="34">
          <cell r="A34" t="str">
            <v>MN496307</v>
          </cell>
          <cell r="B34" t="str">
            <v>Fuselloviridae</v>
          </cell>
          <cell r="C34" t="str">
            <v>Delta</v>
          </cell>
          <cell r="D34" t="str">
            <v>SSV19</v>
          </cell>
          <cell r="E34" t="str">
            <v>Alpha?</v>
          </cell>
          <cell r="F34" t="str">
            <v>Sulfolobus spindle-shaped virus 21</v>
          </cell>
        </row>
        <row r="35">
          <cell r="A35" t="str">
            <v>MN496308</v>
          </cell>
          <cell r="B35" t="str">
            <v>Fuselloviridae</v>
          </cell>
          <cell r="C35" t="str">
            <v>Delta</v>
          </cell>
          <cell r="D35" t="str">
            <v>SSV19</v>
          </cell>
          <cell r="E35" t="str">
            <v>Alpha?</v>
          </cell>
          <cell r="F35" t="str">
            <v>Sulfolobus spindle-shaped virus 22</v>
          </cell>
        </row>
        <row r="36">
          <cell r="A36" t="str">
            <v>KC618393</v>
          </cell>
          <cell r="B36" t="str">
            <v>Fuselloviridae</v>
          </cell>
          <cell r="C36" t="str">
            <v>theta</v>
          </cell>
          <cell r="F36" t="str">
            <v>Sulfolobales Mexican fusellovirus 1</v>
          </cell>
        </row>
        <row r="37">
          <cell r="A37" t="str">
            <v>FJ870917</v>
          </cell>
          <cell r="B37" t="str">
            <v>Fuselloviridae</v>
          </cell>
          <cell r="C37" t="str">
            <v>xi</v>
          </cell>
          <cell r="D37" t="str">
            <v>SSV19</v>
          </cell>
          <cell r="E37" t="str">
            <v>Betafusellovirus</v>
          </cell>
          <cell r="F37" t="str">
            <v>Acidianus spindle-shaped virus 1</v>
          </cell>
        </row>
        <row r="38">
          <cell r="A38" t="str">
            <v>MK054210</v>
          </cell>
          <cell r="B38" t="str">
            <v>Fuselloviridae</v>
          </cell>
          <cell r="C38" t="str">
            <v>Zeta</v>
          </cell>
          <cell r="D38" t="str">
            <v>SSV1</v>
          </cell>
          <cell r="F38" t="str">
            <v>Sulfolobus spindle-shaped virus M.14.25.SSV</v>
          </cell>
        </row>
        <row r="39">
          <cell r="A39" t="str">
            <v>MK054211</v>
          </cell>
          <cell r="B39" t="str">
            <v>Fuselloviridae</v>
          </cell>
          <cell r="C39" t="str">
            <v>Zeta</v>
          </cell>
          <cell r="D39" t="str">
            <v>SSV1</v>
          </cell>
          <cell r="E39" t="str">
            <v>classify</v>
          </cell>
          <cell r="F39" t="str">
            <v>Sulfolobus spindle-shaped virus M.16.12.SSV</v>
          </cell>
        </row>
        <row r="40">
          <cell r="A40" t="str">
            <v>MK054213</v>
          </cell>
          <cell r="B40" t="str">
            <v>Fuselloviridae</v>
          </cell>
          <cell r="C40" t="str">
            <v>Zeta</v>
          </cell>
          <cell r="D40" t="str">
            <v>SSV1</v>
          </cell>
          <cell r="F40" t="str">
            <v>Sulfolobus spindle-shaped virus M.03.0.42.SSV</v>
          </cell>
        </row>
        <row r="41">
          <cell r="A41" t="str">
            <v>MK054216</v>
          </cell>
          <cell r="B41" t="str">
            <v>Fuselloviridae</v>
          </cell>
          <cell r="C41" t="str">
            <v>Zeta</v>
          </cell>
          <cell r="D41" t="str">
            <v>SSV1</v>
          </cell>
          <cell r="F41" t="str">
            <v>Sulfolobus spindle-shaped virus M.04.0.29.SSV</v>
          </cell>
        </row>
        <row r="42">
          <cell r="A42" t="str">
            <v>MK054217</v>
          </cell>
          <cell r="B42" t="str">
            <v>Fuselloviridae</v>
          </cell>
          <cell r="C42" t="str">
            <v>Zeta</v>
          </cell>
          <cell r="D42" t="str">
            <v>SSV1</v>
          </cell>
          <cell r="E42" t="str">
            <v>MK054211</v>
          </cell>
          <cell r="F42" t="str">
            <v>Sulfolobus spindle-shaped virus M.04.0.37.SSV</v>
          </cell>
        </row>
        <row r="43">
          <cell r="A43" t="str">
            <v>MK054218</v>
          </cell>
          <cell r="B43" t="str">
            <v>Fuselloviridae</v>
          </cell>
          <cell r="C43" t="str">
            <v>Zeta</v>
          </cell>
          <cell r="D43" t="str">
            <v>SSV1</v>
          </cell>
          <cell r="E43" t="str">
            <v>classify</v>
          </cell>
          <cell r="F43" t="str">
            <v>Sulfolobus spindle-shaped virus M.06.0.8v1.SSV</v>
          </cell>
        </row>
        <row r="44">
          <cell r="A44" t="str">
            <v>MK054219</v>
          </cell>
          <cell r="B44" t="str">
            <v>Fuselloviridae</v>
          </cell>
          <cell r="C44" t="str">
            <v>Zeta</v>
          </cell>
          <cell r="D44" t="str">
            <v>SSV1</v>
          </cell>
          <cell r="F44" t="str">
            <v>Sulfolobus spindle-shaped virus M.06.0.8v2.SSV</v>
          </cell>
        </row>
        <row r="45">
          <cell r="A45" t="str">
            <v>MK054221</v>
          </cell>
          <cell r="B45" t="str">
            <v>Fuselloviridae</v>
          </cell>
          <cell r="C45" t="str">
            <v>Alpha</v>
          </cell>
          <cell r="D45" t="str">
            <v>SSV9</v>
          </cell>
          <cell r="F45" t="str">
            <v>Sulfolobus spindle-shaped virus NL01B.C01.03.SSV</v>
          </cell>
        </row>
        <row r="46">
          <cell r="A46" t="str">
            <v>MK054223</v>
          </cell>
          <cell r="B46" t="str">
            <v>Fuselloviridae</v>
          </cell>
          <cell r="C46" t="str">
            <v>Alpha</v>
          </cell>
          <cell r="D46" t="str">
            <v>SSV9</v>
          </cell>
          <cell r="E46" t="str">
            <v>classify</v>
          </cell>
          <cell r="F46" t="str">
            <v>Sulfolobus spindle-shaped virus NL01B.C01.06.SSV</v>
          </cell>
        </row>
        <row r="47">
          <cell r="A47" t="str">
            <v>MK054227</v>
          </cell>
          <cell r="B47" t="str">
            <v>Fuselloviridae</v>
          </cell>
          <cell r="C47" t="str">
            <v>Alpha</v>
          </cell>
          <cell r="D47" t="str">
            <v>SSV9</v>
          </cell>
          <cell r="F47" t="str">
            <v>Sulfolobus spindle-shaped virus NL01B.C01.14.SSV</v>
          </cell>
        </row>
        <row r="48">
          <cell r="A48" t="str">
            <v>MK054231</v>
          </cell>
          <cell r="B48" t="str">
            <v>Fuselloviridae</v>
          </cell>
          <cell r="C48" t="str">
            <v>Alpha</v>
          </cell>
          <cell r="D48" t="str">
            <v>SSV9</v>
          </cell>
          <cell r="F48" t="str">
            <v>Sulfolobus spindle-shaped virus NL01B.C01.24.SSV</v>
          </cell>
        </row>
        <row r="49">
          <cell r="A49" t="str">
            <v>MK054232</v>
          </cell>
          <cell r="B49" t="str">
            <v>Fuselloviridae</v>
          </cell>
          <cell r="C49" t="str">
            <v>Alpha</v>
          </cell>
          <cell r="D49" t="str">
            <v>SSV9</v>
          </cell>
          <cell r="F49" t="str">
            <v>Sulfolobus spindle-shaped virus NL03.C02.01.SSV</v>
          </cell>
        </row>
        <row r="50">
          <cell r="A50" t="str">
            <v>MK054233</v>
          </cell>
          <cell r="B50" t="str">
            <v>Fuselloviridae</v>
          </cell>
          <cell r="C50" t="str">
            <v>Alpha</v>
          </cell>
          <cell r="D50" t="str">
            <v>SSV9</v>
          </cell>
          <cell r="E50" t="str">
            <v>classify</v>
          </cell>
          <cell r="F50" t="str">
            <v>Sulfolobus spindle-shaped virus NL03.C02.05.SSV</v>
          </cell>
        </row>
        <row r="51">
          <cell r="A51" t="str">
            <v>MK054234</v>
          </cell>
          <cell r="B51" t="str">
            <v>Fuselloviridae</v>
          </cell>
          <cell r="C51" t="str">
            <v>Alpha</v>
          </cell>
          <cell r="D51" t="str">
            <v>SSV9</v>
          </cell>
          <cell r="F51" t="str">
            <v>Sulfolobus spindle-shaped virus NL13.C01.02.SSV</v>
          </cell>
        </row>
        <row r="52">
          <cell r="A52" t="str">
            <v>MK054235</v>
          </cell>
          <cell r="B52" t="str">
            <v>Fuselloviridae</v>
          </cell>
          <cell r="C52" t="str">
            <v>Alpha</v>
          </cell>
          <cell r="D52" t="str">
            <v>SSV9</v>
          </cell>
          <cell r="F52" t="str">
            <v>Sulfolobus spindle-shaped virus NL13.C01.04.SSV</v>
          </cell>
        </row>
        <row r="53">
          <cell r="A53" t="str">
            <v>MK054222</v>
          </cell>
          <cell r="B53" t="str">
            <v>Fuselloviridae</v>
          </cell>
          <cell r="C53" t="str">
            <v>Alpha</v>
          </cell>
          <cell r="D53" t="str">
            <v>SSV9</v>
          </cell>
          <cell r="E53" t="str">
            <v>MK054233</v>
          </cell>
          <cell r="F53" t="str">
            <v>Sulfolobus spindle-shaped virus NL01B.C01.05.SSV (strain of NL03.C02.05.SSV)</v>
          </cell>
        </row>
        <row r="54">
          <cell r="A54" t="str">
            <v>MK054220</v>
          </cell>
          <cell r="B54" t="str">
            <v>Fuselloviridae</v>
          </cell>
          <cell r="C54" t="str">
            <v>Alpha</v>
          </cell>
          <cell r="D54" t="str">
            <v>SSV9</v>
          </cell>
          <cell r="E54" t="str">
            <v>MK054233</v>
          </cell>
          <cell r="F54" t="str">
            <v>Sulfolobus spindle-shaped virus NL01B.C01.01.SSV (strain of NL03.C02.05.SSV)</v>
          </cell>
        </row>
        <row r="55">
          <cell r="A55" t="str">
            <v>MK054224</v>
          </cell>
          <cell r="B55" t="str">
            <v>Fuselloviridae</v>
          </cell>
          <cell r="C55" t="str">
            <v>Alpha</v>
          </cell>
          <cell r="D55" t="str">
            <v>SSV9</v>
          </cell>
          <cell r="E55" t="str">
            <v>MK054233</v>
          </cell>
          <cell r="F55" t="str">
            <v>Sulfolobus spindle-shaped virus NL01B.C01.07.SSV (strain of NL03.C02.05.SSV)</v>
          </cell>
        </row>
        <row r="56">
          <cell r="A56" t="str">
            <v>MK054225</v>
          </cell>
          <cell r="B56" t="str">
            <v>Fuselloviridae</v>
          </cell>
          <cell r="C56" t="str">
            <v>Alpha</v>
          </cell>
          <cell r="D56" t="str">
            <v>SSV9</v>
          </cell>
          <cell r="E56" t="str">
            <v>MK054223</v>
          </cell>
          <cell r="F56" t="str">
            <v>Sulfolobus spindle-shaped virus NL01B.C01.09.SSV (strain of NL01B.C01.06.SSV)</v>
          </cell>
        </row>
        <row r="57">
          <cell r="A57" t="str">
            <v>MK054226</v>
          </cell>
          <cell r="B57" t="str">
            <v>Fuselloviridae</v>
          </cell>
          <cell r="C57" t="str">
            <v>Alpha</v>
          </cell>
          <cell r="D57" t="str">
            <v>SSV9</v>
          </cell>
          <cell r="E57" t="str">
            <v>MK054233</v>
          </cell>
          <cell r="F57" t="str">
            <v>Sulfolobus spindle-shaped virus NL01B.C01.13.SSV (strain of NL03.C02.05.SSV)</v>
          </cell>
        </row>
        <row r="58">
          <cell r="A58" t="str">
            <v>MK054228</v>
          </cell>
          <cell r="B58" t="str">
            <v>Fuselloviridae</v>
          </cell>
          <cell r="C58" t="str">
            <v>Alpha</v>
          </cell>
          <cell r="D58" t="str">
            <v>SSV9</v>
          </cell>
          <cell r="E58" t="str">
            <v>MK054233</v>
          </cell>
          <cell r="F58" t="str">
            <v>Sulfolobus spindle-shaped virus NL01B.C01.18.SSV (strain of NL03.C02.05.SSV)</v>
          </cell>
        </row>
        <row r="59">
          <cell r="A59" t="str">
            <v>MK054229</v>
          </cell>
          <cell r="B59" t="str">
            <v>Fuselloviridae</v>
          </cell>
          <cell r="C59" t="str">
            <v>Alpha</v>
          </cell>
          <cell r="D59" t="str">
            <v>SSV9</v>
          </cell>
          <cell r="E59" t="str">
            <v>MK054233</v>
          </cell>
          <cell r="F59" t="str">
            <v>Sulfolobus spindle-shaped virus NL01B.C01.20.SSV (strain of NL03.C02.05.SSV)</v>
          </cell>
        </row>
        <row r="60">
          <cell r="A60" t="str">
            <v>MK054230</v>
          </cell>
          <cell r="B60" t="str">
            <v>Fuselloviridae</v>
          </cell>
          <cell r="C60" t="str">
            <v>Alpha</v>
          </cell>
          <cell r="D60" t="str">
            <v>SSV9</v>
          </cell>
          <cell r="E60" t="str">
            <v>MK054223</v>
          </cell>
          <cell r="F60" t="str">
            <v>Sulfolobus spindle-shaped virus NL01B.C01.22.SSV (strain of NL01B.C01.06.SSV)</v>
          </cell>
        </row>
        <row r="61">
          <cell r="A61" t="str">
            <v>MK054209</v>
          </cell>
          <cell r="B61" t="str">
            <v>Fuselloviridae</v>
          </cell>
          <cell r="C61" t="str">
            <v>Zeta</v>
          </cell>
          <cell r="D61" t="str">
            <v>SSV1</v>
          </cell>
          <cell r="E61" t="str">
            <v>MK054218</v>
          </cell>
          <cell r="F61" t="str">
            <v>Sulfolobus spindle-shaped virus M.12.04.SSV (strain of M.06.0.8v1.SSV)</v>
          </cell>
        </row>
        <row r="62">
          <cell r="A62" t="str">
            <v>MK054214</v>
          </cell>
          <cell r="B62" t="str">
            <v>Fuselloviridae</v>
          </cell>
          <cell r="C62" t="str">
            <v>Zeta</v>
          </cell>
          <cell r="D62" t="str">
            <v>SSV1</v>
          </cell>
          <cell r="E62" t="str">
            <v>MK054218</v>
          </cell>
          <cell r="F62" t="str">
            <v>Sulfolobus spindle-shaped virus M.03.2.5.SSV (strain of M.06.0.8v1.SSV)</v>
          </cell>
        </row>
        <row r="63">
          <cell r="A63" t="str">
            <v>MK054215</v>
          </cell>
          <cell r="B63" t="str">
            <v>Fuselloviridae</v>
          </cell>
          <cell r="C63" t="str">
            <v>Zeta</v>
          </cell>
          <cell r="D63" t="str">
            <v>SSV1</v>
          </cell>
          <cell r="E63" t="str">
            <v>MK054204</v>
          </cell>
          <cell r="F63" t="str">
            <v>Sulfolobus spindle-shaped virus M.04.0.13.SSV (strain of SSV12)</v>
          </cell>
        </row>
        <row r="64">
          <cell r="A64" t="str">
            <v>MK054212</v>
          </cell>
          <cell r="B64" t="str">
            <v>Fuselloviridae</v>
          </cell>
          <cell r="C64" t="str">
            <v>Zeta</v>
          </cell>
          <cell r="D64" t="str">
            <v>SSV1</v>
          </cell>
          <cell r="E64" t="str">
            <v>MK054218</v>
          </cell>
          <cell r="F64" t="str">
            <v>Sulfolobus spindle-shaped virus M.03.0.27.SSV (strain of M.06.0.8v1.SSV)</v>
          </cell>
        </row>
        <row r="65">
          <cell r="A65" t="str">
            <v>AF191796</v>
          </cell>
          <cell r="B65" t="str">
            <v>Halspiviridae</v>
          </cell>
          <cell r="E65" t="str">
            <v>Salterprovirus</v>
          </cell>
          <cell r="F65" t="str">
            <v>Salterprovirus His1</v>
          </cell>
        </row>
        <row r="66">
          <cell r="A66" t="str">
            <v>LFUF01004316</v>
          </cell>
          <cell r="B66" t="str">
            <v>Halspiviridae</v>
          </cell>
        </row>
        <row r="67">
          <cell r="A67" t="str">
            <v>LFUF01004216</v>
          </cell>
          <cell r="B67" t="str">
            <v>Halspiviridae</v>
          </cell>
        </row>
        <row r="68">
          <cell r="A68" t="str">
            <v>LFUF01004217</v>
          </cell>
          <cell r="B68" t="str">
            <v>Halspiviridae</v>
          </cell>
        </row>
        <row r="69">
          <cell r="A69" t="str">
            <v>QMYA01000001</v>
          </cell>
          <cell r="B69" t="str">
            <v>Huangdiviridae</v>
          </cell>
          <cell r="E69" t="str">
            <v>Xuanyuanvirus</v>
          </cell>
          <cell r="F69" t="str">
            <v>Bathyarchaeia baizomonadales Huangdivirus 1</v>
          </cell>
        </row>
        <row r="70">
          <cell r="A70" t="str">
            <v>OP413839</v>
          </cell>
          <cell r="B70" t="str">
            <v>Itzamnaviridae</v>
          </cell>
          <cell r="E70" t="str">
            <v>Pletoitzamnavirus</v>
          </cell>
          <cell r="F70" t="str">
            <v>Methanophagales virus PBV082</v>
          </cell>
        </row>
        <row r="71">
          <cell r="A71" t="str">
            <v>OP880254</v>
          </cell>
          <cell r="B71" t="str">
            <v>Itzamnaviridae</v>
          </cell>
          <cell r="E71" t="str">
            <v>Demiitzamnavirus</v>
          </cell>
          <cell r="F71" t="str">
            <v>Methanophagales virus GBV303</v>
          </cell>
        </row>
        <row r="72">
          <cell r="A72" t="str">
            <v>PQ827563</v>
          </cell>
          <cell r="B72" t="str">
            <v>Lomiviridae</v>
          </cell>
          <cell r="E72" t="str">
            <v>Gomizavirus</v>
          </cell>
          <cell r="F72" t="str">
            <v>Danakil Nanohaloarchaeota spindle-shaped virus 1</v>
          </cell>
        </row>
        <row r="73">
          <cell r="A73" t="str">
            <v>PQ827564</v>
          </cell>
          <cell r="B73" t="str">
            <v>Lomiviridae</v>
          </cell>
          <cell r="E73" t="str">
            <v>Gomizavirus</v>
          </cell>
          <cell r="F73" t="str">
            <v>Danakil Nanohaloarchaeota spindle-shaped virus 2</v>
          </cell>
        </row>
        <row r="74">
          <cell r="A74" t="str">
            <v>BK067782</v>
          </cell>
          <cell r="B74" t="str">
            <v>Nipumfusiviridae</v>
          </cell>
          <cell r="E74" t="str">
            <v>Marefusivirus</v>
          </cell>
          <cell r="F74" t="str">
            <v>Nitrosopumilaceae Spindle-shaped virus NMP1 (IMGVR_UViG_3300001450_000008; Marefusivirus pacifica 1 )</v>
          </cell>
        </row>
        <row r="75">
          <cell r="A75" t="str">
            <v>BK067784</v>
          </cell>
          <cell r="B75" t="str">
            <v>Nipumfusiviridae</v>
          </cell>
          <cell r="E75" t="str">
            <v>Marefusivirus</v>
          </cell>
          <cell r="F75" t="str">
            <v>Nitrosopumilaceae Spindle-shaped virus NMH1 (IMGVR_UViG_3300009193_000034; Marefusivirus helgoense 1)</v>
          </cell>
        </row>
        <row r="76">
          <cell r="A76" t="str">
            <v>BK067785</v>
          </cell>
          <cell r="B76" t="str">
            <v>Nipumfusiviridae</v>
          </cell>
          <cell r="E76" t="str">
            <v>Marefusivirus</v>
          </cell>
          <cell r="F76" t="str">
            <v>Nitrosopumilaceae Spindle-shaped virus NMJ1 (IMGVR_UViG_3300024517_000020; Marefusivirus jervisense 1)</v>
          </cell>
        </row>
        <row r="77">
          <cell r="A77" t="str">
            <v>BK067789</v>
          </cell>
          <cell r="B77" t="str">
            <v>Nipumfusiviridae</v>
          </cell>
          <cell r="E77" t="str">
            <v>Marefusivirus</v>
          </cell>
          <cell r="F77" t="str">
            <v>Nitrosopumilaceae Spindle-shaped virus NMC1 (IMGVR_UViG_3300027234_000001; Marefusivirus columifiumense 1)</v>
          </cell>
        </row>
        <row r="78">
          <cell r="A78" t="str">
            <v>BK067790</v>
          </cell>
          <cell r="B78" t="str">
            <v>Nipumfusiviridae</v>
          </cell>
          <cell r="E78" t="str">
            <v>Marefusivirus</v>
          </cell>
          <cell r="F78" t="str">
            <v>Nitrosopumilaceae Spindle-shaped virus NMM1 (IMGVR_UViG_3300032073_000103; Marefusivirus montrience 1)</v>
          </cell>
        </row>
        <row r="79">
          <cell r="A79" t="str">
            <v>BK067788</v>
          </cell>
          <cell r="B79" t="str">
            <v>Nipumfusiviridae</v>
          </cell>
          <cell r="E79" t="str">
            <v>Terrafusivirus</v>
          </cell>
          <cell r="F79" t="str">
            <v>Nitrosopumilaceae Spindle-shaped virus NTM1 (IMGVR_UViG_3300025915_000012; Terrafusivirus michiganse 1)</v>
          </cell>
        </row>
        <row r="80">
          <cell r="A80" t="str">
            <v>BK067791</v>
          </cell>
          <cell r="B80" t="str">
            <v>Nipumfusiviridae</v>
          </cell>
          <cell r="E80" t="str">
            <v>Terrafusivirus</v>
          </cell>
          <cell r="F80" t="str">
            <v>Nitrosopumilaceae Spindle-shaped virus NTT1 (IMGVR_UViG_3300050506_000125; Terrafusivirus tennessense 1)</v>
          </cell>
        </row>
        <row r="81">
          <cell r="A81" t="str">
            <v>BK067786</v>
          </cell>
          <cell r="B81" t="str">
            <v>Nipumfusiviridae</v>
          </cell>
          <cell r="E81" t="str">
            <v>Baiafusivirus</v>
          </cell>
          <cell r="F81" t="str">
            <v>Nitrosopumilaceae Spindle-shaped virus NBD1 (IMGVR_UViG_3300025655_000107; Baiafusivirus delawense 1)</v>
          </cell>
        </row>
        <row r="82">
          <cell r="A82" t="str">
            <v>BK067787</v>
          </cell>
          <cell r="B82" t="str">
            <v>Nipumfusiviridae</v>
          </cell>
          <cell r="E82" t="str">
            <v>Baiafusivirus</v>
          </cell>
          <cell r="F82" t="str">
            <v>Nitrosopumilaceae Spindle-shaped virus NBC1 (IMGVR_UViG_3300025889_000655; Baiafusivirus chesapense 1)</v>
          </cell>
        </row>
        <row r="83">
          <cell r="A83" t="str">
            <v>BK067792</v>
          </cell>
          <cell r="B83" t="str">
            <v>Nipumfusiviridae</v>
          </cell>
          <cell r="E83" t="str">
            <v>Yangshanfusivirus</v>
          </cell>
          <cell r="F83" t="str">
            <v>Nitrosopumilaceae Spindle-shaped virus NYM1 (Yangshanfusivirus mimetico 1)</v>
          </cell>
        </row>
        <row r="84">
          <cell r="A84" t="str">
            <v>MK570053</v>
          </cell>
          <cell r="B84" t="str">
            <v>Thaspiviridae</v>
          </cell>
          <cell r="E84" t="str">
            <v>Nitmarvirus</v>
          </cell>
          <cell r="F84" t="str">
            <v>Nitrosopumilus spindle-shaped virus 1</v>
          </cell>
        </row>
        <row r="85">
          <cell r="A85" t="str">
            <v>MK570055</v>
          </cell>
          <cell r="B85" t="str">
            <v>Thaspiviridae</v>
          </cell>
          <cell r="E85" t="str">
            <v>Nitmarvirus</v>
          </cell>
          <cell r="F85" t="str">
            <v>Nitrosopumilus spindle-shaped virus 2 (strain of NSV1)</v>
          </cell>
        </row>
        <row r="86">
          <cell r="A86" t="str">
            <v>MK570054</v>
          </cell>
          <cell r="B86" t="str">
            <v>Thaspiviridae</v>
          </cell>
          <cell r="E86" t="str">
            <v>Nitmarvirus</v>
          </cell>
          <cell r="F86" t="str">
            <v>Nitrosopumilus spindle-shaped virus 3 (strain of NSV1)</v>
          </cell>
        </row>
        <row r="87">
          <cell r="A87" t="str">
            <v>PQ827552</v>
          </cell>
          <cell r="B87" t="str">
            <v>Xigoviridae</v>
          </cell>
          <cell r="E87" t="str">
            <v>Ispindelvirus</v>
          </cell>
          <cell r="F87" t="str">
            <v>Danakil Halobacteriales spindle-shaped virus 1</v>
          </cell>
        </row>
        <row r="88">
          <cell r="A88" t="str">
            <v>HE580238</v>
          </cell>
          <cell r="B88" t="str">
            <v>Yamazakiviridae</v>
          </cell>
          <cell r="E88" t="str">
            <v>Kodayamazakivirus</v>
          </cell>
          <cell r="F88" t="str">
            <v>Aeropyrum pernix spindle-shaped virus 1</v>
          </cell>
        </row>
        <row r="89">
          <cell r="A89" t="str">
            <v>JQ010983</v>
          </cell>
          <cell r="B89" t="str">
            <v>“Sethviridae”</v>
          </cell>
          <cell r="F89" t="str">
            <v>Thermococcus prieurii virus 1</v>
          </cell>
        </row>
        <row r="90">
          <cell r="A90" t="str">
            <v>EF071488</v>
          </cell>
          <cell r="B90" t="str">
            <v>“Osirisviridae”</v>
          </cell>
          <cell r="F90" t="str">
            <v>Pyrococcus abyssi virus 1</v>
          </cell>
        </row>
        <row r="91">
          <cell r="A91" t="str">
            <v>OW444339</v>
          </cell>
          <cell r="B91" t="str">
            <v>Unclassified</v>
          </cell>
          <cell r="F91" t="str">
            <v>Methanosarcina virus C1697</v>
          </cell>
        </row>
        <row r="92">
          <cell r="A92" t="str">
            <v>OW444197</v>
          </cell>
          <cell r="B92" t="str">
            <v>Unclassified</v>
          </cell>
          <cell r="F92" t="str">
            <v>Methanomicrobiales spindle-shaped virus C1359</v>
          </cell>
        </row>
        <row r="93">
          <cell r="A93" t="str">
            <v>OQ850971</v>
          </cell>
          <cell r="B93" t="str">
            <v>Unclassified</v>
          </cell>
          <cell r="F93" t="str">
            <v>Halorubrum spindle-shaped virus-BLv25</v>
          </cell>
        </row>
        <row r="94">
          <cell r="A94" t="str">
            <v>OM716000</v>
          </cell>
          <cell r="B94" t="str">
            <v>Unclassified</v>
          </cell>
          <cell r="F94" t="str">
            <v>Odinarchaeum Muninn virus</v>
          </cell>
        </row>
        <row r="95">
          <cell r="A95" t="str">
            <v>MZ666939</v>
          </cell>
          <cell r="B95" t="str">
            <v>Unclassified</v>
          </cell>
          <cell r="F95" t="str">
            <v>Lokiarchaeota virus WyrdV1</v>
          </cell>
        </row>
        <row r="96">
          <cell r="A96" t="str">
            <v>JABUBK010000290</v>
          </cell>
          <cell r="B96" t="str">
            <v>Unclassified</v>
          </cell>
          <cell r="F96" t="str">
            <v>Asgardarchaeota virus WyrdV4</v>
          </cell>
        </row>
        <row r="97">
          <cell r="A97" t="str">
            <v>JABUBK010000395</v>
          </cell>
          <cell r="B97" t="str">
            <v>Unclassified</v>
          </cell>
          <cell r="F97" t="str">
            <v>Asgardarchaeota virus WyrdV5</v>
          </cell>
        </row>
        <row r="98">
          <cell r="A98" t="str">
            <v>OR762182</v>
          </cell>
          <cell r="B98" t="str">
            <v>Unclassified</v>
          </cell>
          <cell r="F98" t="str">
            <v>Halorubrum virus V_ICIS4</v>
          </cell>
        </row>
        <row r="99">
          <cell r="A99" t="str">
            <v>PP151251</v>
          </cell>
          <cell r="B99" t="str">
            <v>Unclassified</v>
          </cell>
          <cell r="F99" t="str">
            <v>Haloferax virus LSV-48N</v>
          </cell>
        </row>
        <row r="100">
          <cell r="A100" t="str">
            <v>Ga0209633.10003833</v>
          </cell>
          <cell r="B100" t="str">
            <v>SRX560108</v>
          </cell>
        </row>
        <row r="101">
          <cell r="A101" t="str">
            <v>Ga0209976.10001089</v>
          </cell>
          <cell r="B101" t="str">
            <v>SRX2524380</v>
          </cell>
        </row>
        <row r="102">
          <cell r="A102" t="str">
            <v>Ga0209976.10001631</v>
          </cell>
        </row>
        <row r="103">
          <cell r="A103" t="str">
            <v>Ga0209976.10001236</v>
          </cell>
        </row>
        <row r="104">
          <cell r="A104" t="str">
            <v>AnubisV1</v>
          </cell>
        </row>
        <row r="105">
          <cell r="A105" t="str">
            <v>AnubisV10</v>
          </cell>
        </row>
        <row r="106">
          <cell r="A106" t="str">
            <v>AnubisV11</v>
          </cell>
        </row>
        <row r="107">
          <cell r="A107" t="str">
            <v>AnubisV12</v>
          </cell>
        </row>
        <row r="108">
          <cell r="A108" t="str">
            <v>AnubisV13</v>
          </cell>
        </row>
        <row r="109">
          <cell r="A109" t="str">
            <v>AnubisV14</v>
          </cell>
        </row>
        <row r="110">
          <cell r="A110" t="str">
            <v>AnubisV15</v>
          </cell>
        </row>
        <row r="111">
          <cell r="A111" t="str">
            <v>AnubisV16</v>
          </cell>
        </row>
        <row r="112">
          <cell r="A112" t="str">
            <v>AnubisV17</v>
          </cell>
        </row>
        <row r="113">
          <cell r="A113" t="str">
            <v>AnubisV18</v>
          </cell>
        </row>
        <row r="114">
          <cell r="A114" t="str">
            <v>AnubisV19</v>
          </cell>
        </row>
        <row r="115">
          <cell r="A115" t="str">
            <v>AnubisV2</v>
          </cell>
        </row>
        <row r="116">
          <cell r="A116" t="str">
            <v>AnubisV20</v>
          </cell>
        </row>
        <row r="117">
          <cell r="A117" t="str">
            <v>AnubisV21</v>
          </cell>
        </row>
        <row r="118">
          <cell r="A118" t="str">
            <v>AnubisV22</v>
          </cell>
        </row>
        <row r="119">
          <cell r="A119" t="str">
            <v>AnubisV23</v>
          </cell>
        </row>
        <row r="120">
          <cell r="A120" t="str">
            <v>AnubisV24</v>
          </cell>
        </row>
        <row r="121">
          <cell r="A121" t="str">
            <v>AnubisV25</v>
          </cell>
        </row>
        <row r="122">
          <cell r="A122" t="str">
            <v>AnubisV26</v>
          </cell>
        </row>
        <row r="123">
          <cell r="A123" t="str">
            <v>AnubisV27</v>
          </cell>
        </row>
        <row r="124">
          <cell r="A124" t="str">
            <v>AnubisV28</v>
          </cell>
        </row>
        <row r="125">
          <cell r="A125" t="str">
            <v>AnubisV29</v>
          </cell>
        </row>
        <row r="126">
          <cell r="A126" t="str">
            <v>AnubisV3</v>
          </cell>
        </row>
        <row r="127">
          <cell r="A127" t="str">
            <v>AnubisV30</v>
          </cell>
        </row>
        <row r="128">
          <cell r="A128" t="str">
            <v>AnubisV31</v>
          </cell>
        </row>
        <row r="129">
          <cell r="A129" t="str">
            <v>AnubisV32</v>
          </cell>
        </row>
        <row r="130">
          <cell r="A130" t="str">
            <v>AnubisV33</v>
          </cell>
        </row>
        <row r="131">
          <cell r="A131" t="str">
            <v>AnubisV34</v>
          </cell>
        </row>
        <row r="132">
          <cell r="A132" t="str">
            <v>AnubisV35</v>
          </cell>
        </row>
        <row r="133">
          <cell r="A133" t="str">
            <v>AnubisV4</v>
          </cell>
        </row>
        <row r="134">
          <cell r="A134" t="str">
            <v>AnubisV5</v>
          </cell>
        </row>
        <row r="135">
          <cell r="A135" t="str">
            <v>AnubisV6</v>
          </cell>
        </row>
        <row r="136">
          <cell r="A136" t="str">
            <v>AnubisV7</v>
          </cell>
        </row>
        <row r="137">
          <cell r="A137" t="str">
            <v>AnubisV8</v>
          </cell>
        </row>
        <row r="138">
          <cell r="A138" t="str">
            <v>AnubisV9</v>
          </cell>
        </row>
        <row r="139">
          <cell r="A139" t="str">
            <v>MammanV1</v>
          </cell>
        </row>
        <row r="140">
          <cell r="A140" t="str">
            <v>MammanV2</v>
          </cell>
        </row>
        <row r="141">
          <cell r="A141" t="str">
            <v>MammanV3</v>
          </cell>
        </row>
        <row r="142">
          <cell r="A142" t="str">
            <v>MammanV4</v>
          </cell>
        </row>
        <row r="143">
          <cell r="A143" t="str">
            <v>MammanV5</v>
          </cell>
        </row>
        <row r="144">
          <cell r="A144" t="str">
            <v>MammanV6</v>
          </cell>
        </row>
        <row r="145">
          <cell r="A145" t="str">
            <v>OsirisV1</v>
          </cell>
        </row>
        <row r="146">
          <cell r="A146" t="str">
            <v>OsirisV10</v>
          </cell>
        </row>
        <row r="147">
          <cell r="A147" t="str">
            <v>OsirisV11</v>
          </cell>
        </row>
        <row r="148">
          <cell r="A148" t="str">
            <v>OsirisV12</v>
          </cell>
        </row>
        <row r="149">
          <cell r="A149" t="str">
            <v>OsirisV13</v>
          </cell>
        </row>
        <row r="150">
          <cell r="A150" t="str">
            <v>OsirisV14</v>
          </cell>
        </row>
        <row r="151">
          <cell r="A151" t="str">
            <v>OsirisV15</v>
          </cell>
        </row>
        <row r="152">
          <cell r="A152" t="str">
            <v>OsirisV16</v>
          </cell>
        </row>
        <row r="153">
          <cell r="A153" t="str">
            <v>OsirisV17</v>
          </cell>
        </row>
        <row r="154">
          <cell r="A154" t="str">
            <v>OsirisV18</v>
          </cell>
        </row>
        <row r="155">
          <cell r="A155" t="str">
            <v>OsirisV19</v>
          </cell>
        </row>
        <row r="156">
          <cell r="A156" t="str">
            <v>OsirisV2</v>
          </cell>
        </row>
        <row r="157">
          <cell r="A157" t="str">
            <v>OsirisV20</v>
          </cell>
        </row>
        <row r="158">
          <cell r="A158" t="str">
            <v>OsirisV21</v>
          </cell>
        </row>
        <row r="159">
          <cell r="A159" t="str">
            <v>OsirisV22</v>
          </cell>
        </row>
        <row r="160">
          <cell r="A160" t="str">
            <v>OsirisV23</v>
          </cell>
        </row>
        <row r="161">
          <cell r="A161" t="str">
            <v>OsirisV24</v>
          </cell>
        </row>
        <row r="162">
          <cell r="A162" t="str">
            <v>OsirisV25</v>
          </cell>
        </row>
        <row r="163">
          <cell r="A163" t="str">
            <v>OsirisV26</v>
          </cell>
        </row>
        <row r="164">
          <cell r="A164" t="str">
            <v>OsirisV27</v>
          </cell>
        </row>
        <row r="165">
          <cell r="A165" t="str">
            <v>OsirisV28</v>
          </cell>
        </row>
        <row r="166">
          <cell r="A166" t="str">
            <v>OsirisV29</v>
          </cell>
        </row>
        <row r="167">
          <cell r="A167" t="str">
            <v>OsirisV3</v>
          </cell>
        </row>
        <row r="168">
          <cell r="A168" t="str">
            <v>OsirisV30</v>
          </cell>
        </row>
        <row r="169">
          <cell r="A169" t="str">
            <v>OsirisV31</v>
          </cell>
        </row>
        <row r="170">
          <cell r="A170" t="str">
            <v>OsirisV32</v>
          </cell>
        </row>
        <row r="171">
          <cell r="A171" t="str">
            <v>OsirisV33</v>
          </cell>
        </row>
        <row r="172">
          <cell r="A172" t="str">
            <v>OsirisV34</v>
          </cell>
        </row>
        <row r="173">
          <cell r="A173" t="str">
            <v>OsirisV35</v>
          </cell>
        </row>
        <row r="174">
          <cell r="A174" t="str">
            <v>OsirisV36</v>
          </cell>
        </row>
        <row r="175">
          <cell r="A175" t="str">
            <v>OsirisV37</v>
          </cell>
        </row>
        <row r="176">
          <cell r="A176" t="str">
            <v>OsirisV38</v>
          </cell>
        </row>
        <row r="177">
          <cell r="A177" t="str">
            <v>OsirisV39</v>
          </cell>
        </row>
        <row r="178">
          <cell r="A178" t="str">
            <v>OsirisV4</v>
          </cell>
        </row>
        <row r="179">
          <cell r="A179" t="str">
            <v>OsirisV40</v>
          </cell>
        </row>
        <row r="180">
          <cell r="A180" t="str">
            <v>OsirisV41</v>
          </cell>
        </row>
        <row r="181">
          <cell r="A181" t="str">
            <v>OsirisV42</v>
          </cell>
        </row>
        <row r="182">
          <cell r="A182" t="str">
            <v>OsirisV43</v>
          </cell>
        </row>
        <row r="183">
          <cell r="A183" t="str">
            <v>OsirisV44</v>
          </cell>
        </row>
        <row r="184">
          <cell r="A184" t="str">
            <v>OsirisV45</v>
          </cell>
        </row>
        <row r="185">
          <cell r="A185" t="str">
            <v>OsirisV46</v>
          </cell>
        </row>
        <row r="186">
          <cell r="A186" t="str">
            <v>OsirisV47</v>
          </cell>
        </row>
        <row r="187">
          <cell r="A187" t="str">
            <v>OsirisV48</v>
          </cell>
        </row>
        <row r="188">
          <cell r="A188" t="str">
            <v>OsirisV49</v>
          </cell>
        </row>
        <row r="189">
          <cell r="A189" t="str">
            <v>OsirisV5</v>
          </cell>
        </row>
        <row r="190">
          <cell r="A190" t="str">
            <v>OsirisV50</v>
          </cell>
        </row>
        <row r="191">
          <cell r="A191" t="str">
            <v>OsirisV51</v>
          </cell>
        </row>
        <row r="192">
          <cell r="A192" t="str">
            <v>OsirisV52</v>
          </cell>
        </row>
        <row r="193">
          <cell r="A193" t="str">
            <v>OsirisV53</v>
          </cell>
        </row>
        <row r="194">
          <cell r="A194" t="str">
            <v>OsirisV54</v>
          </cell>
        </row>
        <row r="195">
          <cell r="A195" t="str">
            <v>OsirisV55</v>
          </cell>
        </row>
        <row r="196">
          <cell r="A196" t="str">
            <v>OsirisV56</v>
          </cell>
        </row>
        <row r="197">
          <cell r="A197" t="str">
            <v>OsirisV57</v>
          </cell>
        </row>
        <row r="198">
          <cell r="A198" t="str">
            <v>OsirisV58</v>
          </cell>
        </row>
        <row r="199">
          <cell r="A199" t="str">
            <v>OsirisV59</v>
          </cell>
        </row>
        <row r="200">
          <cell r="A200" t="str">
            <v>OsirisV6</v>
          </cell>
        </row>
        <row r="201">
          <cell r="A201" t="str">
            <v>OsirisV60</v>
          </cell>
        </row>
        <row r="202">
          <cell r="A202" t="str">
            <v>OsirisV61</v>
          </cell>
        </row>
        <row r="203">
          <cell r="A203" t="str">
            <v>OsirisV62</v>
          </cell>
        </row>
        <row r="204">
          <cell r="A204" t="str">
            <v>OsirisV63</v>
          </cell>
        </row>
        <row r="205">
          <cell r="A205" t="str">
            <v>OsirisV64</v>
          </cell>
        </row>
        <row r="206">
          <cell r="A206" t="str">
            <v>OsirisV65</v>
          </cell>
        </row>
        <row r="207">
          <cell r="A207" t="str">
            <v>OsirisV66</v>
          </cell>
        </row>
        <row r="208">
          <cell r="A208" t="str">
            <v>OsirisV67</v>
          </cell>
        </row>
        <row r="209">
          <cell r="A209" t="str">
            <v>OsirisV68</v>
          </cell>
        </row>
        <row r="210">
          <cell r="A210" t="str">
            <v>OsirisV69</v>
          </cell>
        </row>
        <row r="211">
          <cell r="A211" t="str">
            <v>OsirisV7</v>
          </cell>
        </row>
        <row r="212">
          <cell r="A212" t="str">
            <v>OsirisV70</v>
          </cell>
        </row>
        <row r="213">
          <cell r="A213" t="str">
            <v>OsirisV71</v>
          </cell>
        </row>
        <row r="214">
          <cell r="A214" t="str">
            <v>OsirisV72</v>
          </cell>
        </row>
        <row r="215">
          <cell r="A215" t="str">
            <v>OsirisV73</v>
          </cell>
        </row>
        <row r="216">
          <cell r="A216" t="str">
            <v>OsirisV74</v>
          </cell>
        </row>
        <row r="217">
          <cell r="A217" t="str">
            <v>OsirisV75</v>
          </cell>
        </row>
        <row r="218">
          <cell r="A218" t="str">
            <v>OsirisV76</v>
          </cell>
        </row>
        <row r="219">
          <cell r="A219" t="str">
            <v>OsirisV77</v>
          </cell>
        </row>
        <row r="220">
          <cell r="A220" t="str">
            <v>OsirisV8</v>
          </cell>
        </row>
        <row r="221">
          <cell r="A221" t="str">
            <v>OsirisV9</v>
          </cell>
        </row>
        <row r="222">
          <cell r="A222" t="str">
            <v>SethV1</v>
          </cell>
        </row>
        <row r="223">
          <cell r="A223" t="str">
            <v>SethV10</v>
          </cell>
        </row>
        <row r="224">
          <cell r="A224" t="str">
            <v>SethV11</v>
          </cell>
        </row>
        <row r="225">
          <cell r="A225" t="str">
            <v>SethV12</v>
          </cell>
        </row>
        <row r="226">
          <cell r="A226" t="str">
            <v>SethV13</v>
          </cell>
        </row>
        <row r="227">
          <cell r="A227" t="str">
            <v>SethV14</v>
          </cell>
        </row>
        <row r="228">
          <cell r="A228" t="str">
            <v>SethV15</v>
          </cell>
        </row>
        <row r="229">
          <cell r="A229" t="str">
            <v>SethV16</v>
          </cell>
        </row>
        <row r="230">
          <cell r="A230" t="str">
            <v>SethV17</v>
          </cell>
        </row>
        <row r="231">
          <cell r="A231" t="str">
            <v>SethV18</v>
          </cell>
        </row>
        <row r="232">
          <cell r="A232" t="str">
            <v>SethV19</v>
          </cell>
        </row>
        <row r="233">
          <cell r="A233" t="str">
            <v>SethV2</v>
          </cell>
        </row>
        <row r="234">
          <cell r="A234" t="str">
            <v>SethV20</v>
          </cell>
        </row>
        <row r="235">
          <cell r="A235" t="str">
            <v>SethV21</v>
          </cell>
        </row>
        <row r="236">
          <cell r="A236" t="str">
            <v>SethV22</v>
          </cell>
        </row>
        <row r="237">
          <cell r="A237" t="str">
            <v>SethV23</v>
          </cell>
        </row>
        <row r="238">
          <cell r="A238" t="str">
            <v>SethV24</v>
          </cell>
        </row>
        <row r="239">
          <cell r="A239" t="str">
            <v>SethV25</v>
          </cell>
        </row>
        <row r="240">
          <cell r="A240" t="str">
            <v>SethV26</v>
          </cell>
        </row>
        <row r="241">
          <cell r="A241" t="str">
            <v>SethV27</v>
          </cell>
        </row>
        <row r="242">
          <cell r="A242" t="str">
            <v>SethV28</v>
          </cell>
        </row>
        <row r="243">
          <cell r="A243" t="str">
            <v>SethV29</v>
          </cell>
        </row>
        <row r="244">
          <cell r="A244" t="str">
            <v>SethV3</v>
          </cell>
        </row>
        <row r="245">
          <cell r="A245" t="str">
            <v>SethV30</v>
          </cell>
        </row>
        <row r="246">
          <cell r="A246" t="str">
            <v>SethV31</v>
          </cell>
        </row>
        <row r="247">
          <cell r="A247" t="str">
            <v>SethV32</v>
          </cell>
        </row>
        <row r="248">
          <cell r="A248" t="str">
            <v>SethV33</v>
          </cell>
        </row>
        <row r="249">
          <cell r="A249" t="str">
            <v>SethV34</v>
          </cell>
        </row>
        <row r="250">
          <cell r="A250" t="str">
            <v>SethV35</v>
          </cell>
        </row>
        <row r="251">
          <cell r="A251" t="str">
            <v>SethV36</v>
          </cell>
        </row>
        <row r="252">
          <cell r="A252" t="str">
            <v>SethV37</v>
          </cell>
        </row>
        <row r="253">
          <cell r="A253" t="str">
            <v>SethV38</v>
          </cell>
        </row>
        <row r="254">
          <cell r="A254" t="str">
            <v>SethV39</v>
          </cell>
        </row>
        <row r="255">
          <cell r="A255" t="str">
            <v>SethV4</v>
          </cell>
        </row>
        <row r="256">
          <cell r="A256" t="str">
            <v>SethV40</v>
          </cell>
        </row>
        <row r="257">
          <cell r="A257" t="str">
            <v>SethV41</v>
          </cell>
        </row>
        <row r="258">
          <cell r="A258" t="str">
            <v>SethV42</v>
          </cell>
        </row>
        <row r="259">
          <cell r="A259" t="str">
            <v>SethV43</v>
          </cell>
        </row>
        <row r="260">
          <cell r="A260" t="str">
            <v>SethV44</v>
          </cell>
        </row>
        <row r="261">
          <cell r="A261" t="str">
            <v>SethV45</v>
          </cell>
        </row>
        <row r="262">
          <cell r="A262" t="str">
            <v>SethV46</v>
          </cell>
        </row>
        <row r="263">
          <cell r="A263" t="str">
            <v>SethV47</v>
          </cell>
        </row>
        <row r="264">
          <cell r="A264" t="str">
            <v>SethV48</v>
          </cell>
        </row>
        <row r="265">
          <cell r="A265" t="str">
            <v>SethV49</v>
          </cell>
        </row>
        <row r="266">
          <cell r="A266" t="str">
            <v>SethV5</v>
          </cell>
        </row>
        <row r="267">
          <cell r="A267" t="str">
            <v>SethV50</v>
          </cell>
        </row>
        <row r="268">
          <cell r="A268" t="str">
            <v>SethV51</v>
          </cell>
        </row>
        <row r="269">
          <cell r="A269" t="str">
            <v>SethV52</v>
          </cell>
        </row>
        <row r="270">
          <cell r="A270" t="str">
            <v>SethV53</v>
          </cell>
        </row>
        <row r="271">
          <cell r="A271" t="str">
            <v>SethV54</v>
          </cell>
        </row>
        <row r="272">
          <cell r="A272" t="str">
            <v>SethV55</v>
          </cell>
        </row>
        <row r="273">
          <cell r="A273" t="str">
            <v>SethV56</v>
          </cell>
        </row>
        <row r="274">
          <cell r="A274" t="str">
            <v>SethV57</v>
          </cell>
        </row>
        <row r="275">
          <cell r="A275" t="str">
            <v>SethV58</v>
          </cell>
        </row>
        <row r="276">
          <cell r="A276" t="str">
            <v>SethV59</v>
          </cell>
        </row>
        <row r="277">
          <cell r="A277" t="str">
            <v>SethV6</v>
          </cell>
        </row>
        <row r="278">
          <cell r="A278" t="str">
            <v>SethV60</v>
          </cell>
        </row>
        <row r="279">
          <cell r="A279" t="str">
            <v>SethV61</v>
          </cell>
        </row>
        <row r="280">
          <cell r="A280" t="str">
            <v>SethV62</v>
          </cell>
        </row>
        <row r="281">
          <cell r="A281" t="str">
            <v>SethV63</v>
          </cell>
        </row>
        <row r="282">
          <cell r="A282" t="str">
            <v>SethV64</v>
          </cell>
        </row>
        <row r="283">
          <cell r="A283" t="str">
            <v>SethV65</v>
          </cell>
        </row>
        <row r="284">
          <cell r="A284" t="str">
            <v>SethV66</v>
          </cell>
        </row>
        <row r="285">
          <cell r="A285" t="str">
            <v>SethV67</v>
          </cell>
        </row>
        <row r="286">
          <cell r="A286" t="str">
            <v>SethV68</v>
          </cell>
        </row>
        <row r="287">
          <cell r="A287" t="str">
            <v>SethV69</v>
          </cell>
        </row>
        <row r="288">
          <cell r="A288" t="str">
            <v>SethV7</v>
          </cell>
        </row>
        <row r="289">
          <cell r="A289" t="str">
            <v>SethV70</v>
          </cell>
        </row>
        <row r="290">
          <cell r="A290" t="str">
            <v>SethV71</v>
          </cell>
        </row>
        <row r="291">
          <cell r="A291" t="str">
            <v>SethV72</v>
          </cell>
        </row>
        <row r="292">
          <cell r="A292" t="str">
            <v>SethV73</v>
          </cell>
        </row>
        <row r="293">
          <cell r="A293" t="str">
            <v>SethV74</v>
          </cell>
        </row>
        <row r="294">
          <cell r="A294" t="str">
            <v>SethV75_extraction</v>
          </cell>
        </row>
        <row r="295">
          <cell r="A295" t="str">
            <v>SethV76</v>
          </cell>
        </row>
        <row r="296">
          <cell r="A296" t="str">
            <v>SethV77</v>
          </cell>
        </row>
        <row r="297">
          <cell r="A297" t="str">
            <v>SethV78</v>
          </cell>
        </row>
        <row r="298">
          <cell r="A298" t="str">
            <v>SethV79</v>
          </cell>
        </row>
        <row r="299">
          <cell r="A299" t="str">
            <v>SethV8</v>
          </cell>
        </row>
        <row r="300">
          <cell r="A300" t="str">
            <v>SethV80</v>
          </cell>
        </row>
        <row r="301">
          <cell r="A301" t="str">
            <v>SethV81</v>
          </cell>
        </row>
        <row r="302">
          <cell r="A302" t="str">
            <v>SethV82</v>
          </cell>
        </row>
        <row r="303">
          <cell r="A303" t="str">
            <v>SethV83</v>
          </cell>
        </row>
        <row r="304">
          <cell r="A304" t="str">
            <v>SethV84</v>
          </cell>
        </row>
        <row r="305">
          <cell r="A305" t="str">
            <v>SethV85</v>
          </cell>
        </row>
        <row r="306">
          <cell r="A306" t="str">
            <v>SethV86</v>
          </cell>
        </row>
        <row r="307">
          <cell r="A307" t="str">
            <v>SethV87</v>
          </cell>
        </row>
        <row r="308">
          <cell r="A308" t="str">
            <v>SethV88</v>
          </cell>
        </row>
        <row r="309">
          <cell r="A309" t="str">
            <v>SethV89</v>
          </cell>
        </row>
        <row r="310">
          <cell r="A310" t="str">
            <v>SethV9</v>
          </cell>
        </row>
        <row r="311">
          <cell r="A311" t="str">
            <v>SethV90</v>
          </cell>
        </row>
        <row r="312">
          <cell r="A312" t="str">
            <v>SethV91</v>
          </cell>
        </row>
        <row r="313">
          <cell r="A313" t="str">
            <v>SethV92</v>
          </cell>
        </row>
        <row r="314">
          <cell r="A314" t="str">
            <v>ThothV1</v>
          </cell>
        </row>
        <row r="315">
          <cell r="A315" t="str">
            <v>ThothV10</v>
          </cell>
        </row>
        <row r="316">
          <cell r="A316" t="str">
            <v>ThothV11</v>
          </cell>
        </row>
        <row r="317">
          <cell r="A317" t="str">
            <v>ThothV12</v>
          </cell>
        </row>
        <row r="318">
          <cell r="A318" t="str">
            <v>ThothV13</v>
          </cell>
        </row>
        <row r="319">
          <cell r="A319" t="str">
            <v>ThothV14</v>
          </cell>
        </row>
        <row r="320">
          <cell r="A320" t="str">
            <v>ThothV15</v>
          </cell>
        </row>
        <row r="321">
          <cell r="A321" t="str">
            <v>ThothV16</v>
          </cell>
        </row>
        <row r="322">
          <cell r="A322" t="str">
            <v>ThothV17</v>
          </cell>
        </row>
        <row r="323">
          <cell r="A323" t="str">
            <v>ThothV18</v>
          </cell>
        </row>
        <row r="324">
          <cell r="A324" t="str">
            <v>ThothV19</v>
          </cell>
        </row>
        <row r="325">
          <cell r="A325" t="str">
            <v>ThothV2</v>
          </cell>
        </row>
        <row r="326">
          <cell r="A326" t="str">
            <v>ThothV20</v>
          </cell>
        </row>
        <row r="327">
          <cell r="A327" t="str">
            <v>ThothV21</v>
          </cell>
        </row>
        <row r="328">
          <cell r="A328" t="str">
            <v>ThothV22</v>
          </cell>
        </row>
        <row r="329">
          <cell r="A329" t="str">
            <v>ThothV23</v>
          </cell>
        </row>
        <row r="330">
          <cell r="A330" t="str">
            <v>ThothV24</v>
          </cell>
        </row>
        <row r="331">
          <cell r="A331" t="str">
            <v>ThothV25</v>
          </cell>
        </row>
        <row r="332">
          <cell r="A332" t="str">
            <v>ThothV26</v>
          </cell>
        </row>
        <row r="333">
          <cell r="A333" t="str">
            <v>ThothV27</v>
          </cell>
        </row>
        <row r="334">
          <cell r="A334" t="str">
            <v>ThothV28</v>
          </cell>
        </row>
        <row r="335">
          <cell r="A335" t="str">
            <v>ThothV29</v>
          </cell>
        </row>
        <row r="336">
          <cell r="A336" t="str">
            <v>ThothV3</v>
          </cell>
        </row>
        <row r="337">
          <cell r="A337" t="str">
            <v>ThothV30</v>
          </cell>
        </row>
        <row r="338">
          <cell r="A338" t="str">
            <v>ThothV4</v>
          </cell>
        </row>
        <row r="339">
          <cell r="A339" t="str">
            <v>ThothV5</v>
          </cell>
        </row>
        <row r="340">
          <cell r="A340" t="str">
            <v>ThothV6</v>
          </cell>
        </row>
        <row r="341">
          <cell r="A341" t="str">
            <v>ThothV7</v>
          </cell>
        </row>
        <row r="342">
          <cell r="A342" t="str">
            <v>ThothV8</v>
          </cell>
        </row>
        <row r="343">
          <cell r="A343" t="str">
            <v>ThothV9</v>
          </cell>
        </row>
        <row r="344">
          <cell r="A344" t="str">
            <v>PX315771</v>
          </cell>
          <cell r="B344" t="str">
            <v>Unclassified (Almyrocitroviridae)</v>
          </cell>
        </row>
        <row r="345">
          <cell r="A345" t="str">
            <v>AB537968</v>
          </cell>
          <cell r="F345" t="str">
            <v>Aeropyrum pernix bacilliform virus 1 DNA,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1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4"/>
  <sheetViews>
    <sheetView tabSelected="1" topLeftCell="X1" zoomScale="85" zoomScaleNormal="85" workbookViewId="0">
      <pane ySplit="4" topLeftCell="A20" activePane="bottomLeft" state="frozen"/>
      <selection pane="bottomLeft" activeCell="AD7" sqref="AD7"/>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9" width="10.796875" style="14"/>
    <col min="30" max="30" width="28.296875" style="26" bestFit="1" customWidth="1"/>
    <col min="31" max="31" width="31.296875" style="4" customWidth="1"/>
    <col min="32" max="32" width="27.69921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('i') at filename[9] not valid (see Menu Items)filename[10] should be a '.';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Fuselloviridae_2ng_28ns.xlsx</v>
      </c>
      <c r="AF1" s="23"/>
      <c r="AG1" s="16"/>
      <c r="AH1" s="16"/>
      <c r="AI1" s="16"/>
      <c r="AJ1" s="16"/>
      <c r="AK1" s="16"/>
      <c r="AL1" s="16"/>
      <c r="AM1" s="16"/>
      <c r="AN1" s="16"/>
      <c r="AO1"/>
    </row>
    <row r="2" spans="1:41" ht="18">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xml:space="preserve">Study Section code ('i') is not valid; </v>
      </c>
      <c r="Q2" s="39"/>
      <c r="R2" s="39"/>
      <c r="S2" s="39"/>
      <c r="T2" s="39"/>
      <c r="U2" s="39"/>
      <c r="V2" s="39"/>
      <c r="W2" s="39"/>
      <c r="X2" s="39"/>
      <c r="Y2" s="39"/>
      <c r="Z2" s="39"/>
      <c r="AA2" s="39"/>
      <c r="AB2" s="39"/>
      <c r="AC2" s="39"/>
      <c r="AD2" s="30" t="s">
        <v>28</v>
      </c>
      <c r="AE2" s="24" t="str">
        <f ca="1">MID(AE1,9,1)</f>
        <v>i</v>
      </c>
      <c r="AF2" s="24" t="e">
        <f ca="1">VLOOKUP(AE2,studySectionCodeLUT,2,FALSE)</f>
        <v>#N/A</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Z5" s="14" t="s">
        <v>116</v>
      </c>
      <c r="AB5" s="14" t="s">
        <v>201</v>
      </c>
      <c r="AJ5" s="4" t="s">
        <v>25</v>
      </c>
      <c r="AK5" s="4" t="s">
        <v>30</v>
      </c>
      <c r="AL5" s="15" t="s">
        <v>27</v>
      </c>
      <c r="AM5" s="15" t="s">
        <v>35</v>
      </c>
    </row>
    <row r="6" spans="1:41">
      <c r="Z6" s="14" t="s">
        <v>116</v>
      </c>
      <c r="AB6" s="14" t="s">
        <v>201</v>
      </c>
      <c r="AD6" s="26" t="s">
        <v>202</v>
      </c>
      <c r="AE6" s="4" t="s">
        <v>117</v>
      </c>
      <c r="AF6" s="4" t="str">
        <f>VLOOKUP(AE6,[1]Sheet1!$A:$F,6,FALSE)</f>
        <v>Sulfolobales Mexican fusellovirus 1</v>
      </c>
      <c r="AG6" s="4" t="s">
        <v>118</v>
      </c>
      <c r="AH6" s="4" t="s">
        <v>118</v>
      </c>
      <c r="AI6" s="4" t="s">
        <v>24</v>
      </c>
      <c r="AJ6" s="4" t="s">
        <v>25</v>
      </c>
      <c r="AK6" s="4" t="s">
        <v>30</v>
      </c>
      <c r="AL6" s="15" t="s">
        <v>27</v>
      </c>
      <c r="AM6" s="15" t="s">
        <v>28</v>
      </c>
    </row>
    <row r="7" spans="1:41">
      <c r="Z7" s="14" t="s">
        <v>116</v>
      </c>
      <c r="AB7" s="14" t="s">
        <v>119</v>
      </c>
      <c r="AD7" s="26" t="s">
        <v>120</v>
      </c>
      <c r="AE7" s="4" t="s">
        <v>121</v>
      </c>
      <c r="AF7" s="4" t="str">
        <f>VLOOKUP(AE7,[1]Sheet1!$A:$F,6,FALSE)</f>
        <v>Sulfolobus spindle-shaped virus NL13.C01.02.SSV</v>
      </c>
      <c r="AG7" s="4" t="s">
        <v>122</v>
      </c>
      <c r="AH7" s="4" t="s">
        <v>122</v>
      </c>
      <c r="AI7" s="4" t="s">
        <v>24</v>
      </c>
      <c r="AJ7" s="4" t="s">
        <v>25</v>
      </c>
      <c r="AK7" s="4" t="s">
        <v>30</v>
      </c>
      <c r="AL7" s="15" t="s">
        <v>27</v>
      </c>
      <c r="AM7" s="15" t="s">
        <v>28</v>
      </c>
    </row>
    <row r="8" spans="1:41">
      <c r="Z8" s="14" t="s">
        <v>116</v>
      </c>
      <c r="AB8" s="14" t="s">
        <v>119</v>
      </c>
      <c r="AD8" s="26" t="s">
        <v>123</v>
      </c>
      <c r="AE8" s="4" t="s">
        <v>124</v>
      </c>
      <c r="AF8" s="4" t="str">
        <f>VLOOKUP(AE8,[1]Sheet1!$A:$F,6,FALSE)</f>
        <v>Sulfolobus spindle-shaped virus NL13.C01.04.SSV</v>
      </c>
      <c r="AG8" s="4" t="s">
        <v>125</v>
      </c>
      <c r="AH8" s="4" t="s">
        <v>125</v>
      </c>
      <c r="AI8" s="4" t="s">
        <v>24</v>
      </c>
      <c r="AJ8" s="4" t="s">
        <v>25</v>
      </c>
      <c r="AK8" s="4" t="s">
        <v>30</v>
      </c>
      <c r="AL8" s="15" t="s">
        <v>27</v>
      </c>
      <c r="AM8" s="15" t="s">
        <v>28</v>
      </c>
    </row>
    <row r="9" spans="1:41">
      <c r="Z9" s="14" t="s">
        <v>116</v>
      </c>
      <c r="AB9" s="14" t="s">
        <v>119</v>
      </c>
      <c r="AD9" s="26" t="s">
        <v>126</v>
      </c>
      <c r="AE9" s="4" t="s">
        <v>127</v>
      </c>
      <c r="AF9" s="4" t="str">
        <f>VLOOKUP(AE9,[1]Sheet1!$A:$F,6,FALSE)</f>
        <v>Sulfolobus spindle-shaped virus M.16.12.SSV</v>
      </c>
      <c r="AG9" s="4" t="s">
        <v>128</v>
      </c>
      <c r="AH9" s="4" t="s">
        <v>128</v>
      </c>
      <c r="AI9" s="4" t="s">
        <v>24</v>
      </c>
      <c r="AJ9" s="4" t="s">
        <v>25</v>
      </c>
      <c r="AK9" s="4" t="s">
        <v>30</v>
      </c>
      <c r="AL9" s="15" t="s">
        <v>27</v>
      </c>
      <c r="AM9" s="15" t="s">
        <v>28</v>
      </c>
    </row>
    <row r="10" spans="1:41">
      <c r="Z10" s="14" t="s">
        <v>116</v>
      </c>
      <c r="AB10" s="14" t="s">
        <v>119</v>
      </c>
      <c r="AD10" s="26" t="s">
        <v>129</v>
      </c>
      <c r="AE10" s="4" t="s">
        <v>130</v>
      </c>
      <c r="AF10" s="4" t="str">
        <f>VLOOKUP(AE10,[1]Sheet1!$A:$F,6,FALSE)</f>
        <v>Sulfolobus spindle-shaped virus M.04.0.29.SSV</v>
      </c>
      <c r="AG10" s="4" t="s">
        <v>131</v>
      </c>
      <c r="AH10" s="4" t="s">
        <v>131</v>
      </c>
      <c r="AI10" s="4" t="s">
        <v>24</v>
      </c>
      <c r="AJ10" s="4" t="s">
        <v>25</v>
      </c>
      <c r="AK10" s="4" t="s">
        <v>30</v>
      </c>
      <c r="AL10" s="15" t="s">
        <v>27</v>
      </c>
      <c r="AM10" s="15" t="s">
        <v>28</v>
      </c>
    </row>
    <row r="11" spans="1:41">
      <c r="Z11" s="14" t="s">
        <v>116</v>
      </c>
      <c r="AB11" s="14" t="s">
        <v>119</v>
      </c>
      <c r="AD11" s="26" t="s">
        <v>132</v>
      </c>
      <c r="AE11" s="4" t="s">
        <v>133</v>
      </c>
      <c r="AF11" s="4" t="str">
        <f>VLOOKUP(AE11,[1]Sheet1!$A:$F,6,FALSE)</f>
        <v>Sulfolobus spindle-shaped virus 11</v>
      </c>
      <c r="AG11" s="4" t="s">
        <v>134</v>
      </c>
      <c r="AH11" s="4" t="s">
        <v>134</v>
      </c>
      <c r="AI11" s="4" t="s">
        <v>24</v>
      </c>
      <c r="AJ11" s="4" t="s">
        <v>25</v>
      </c>
      <c r="AK11" s="4" t="s">
        <v>30</v>
      </c>
      <c r="AL11" s="15" t="s">
        <v>27</v>
      </c>
      <c r="AM11" s="15" t="s">
        <v>28</v>
      </c>
    </row>
    <row r="12" spans="1:41">
      <c r="Z12" s="14" t="s">
        <v>116</v>
      </c>
      <c r="AB12" s="14" t="s">
        <v>119</v>
      </c>
      <c r="AD12" s="26" t="s">
        <v>135</v>
      </c>
      <c r="AE12" s="4" t="s">
        <v>136</v>
      </c>
      <c r="AF12" s="4" t="str">
        <f>VLOOKUP(AE12,[1]Sheet1!$A:$F,6,FALSE)</f>
        <v>Sulfolobus spindle-shaped virus 10 (Lassen)</v>
      </c>
      <c r="AG12" s="4" t="s">
        <v>137</v>
      </c>
      <c r="AH12" s="4" t="s">
        <v>137</v>
      </c>
      <c r="AI12" s="4" t="s">
        <v>24</v>
      </c>
      <c r="AJ12" s="4" t="s">
        <v>25</v>
      </c>
      <c r="AK12" s="4" t="s">
        <v>30</v>
      </c>
      <c r="AL12" s="15" t="s">
        <v>27</v>
      </c>
      <c r="AM12" s="15" t="s">
        <v>28</v>
      </c>
    </row>
    <row r="13" spans="1:41">
      <c r="Z13" s="14" t="s">
        <v>116</v>
      </c>
      <c r="AB13" s="14" t="s">
        <v>119</v>
      </c>
      <c r="AD13" s="26" t="s">
        <v>138</v>
      </c>
      <c r="AE13" s="4" t="s">
        <v>139</v>
      </c>
      <c r="AF13" s="4" t="str">
        <f>VLOOKUP(AE13,[1]Sheet1!$A:$F,6,FALSE)</f>
        <v>Sulfolobus spindle-shaped virus NL01B.C01.06.SSV</v>
      </c>
      <c r="AG13" s="4" t="s">
        <v>140</v>
      </c>
      <c r="AH13" s="4" t="s">
        <v>140</v>
      </c>
      <c r="AI13" s="4" t="s">
        <v>24</v>
      </c>
      <c r="AJ13" s="4" t="s">
        <v>25</v>
      </c>
      <c r="AK13" s="4" t="s">
        <v>30</v>
      </c>
      <c r="AL13" s="15" t="s">
        <v>27</v>
      </c>
      <c r="AM13" s="15" t="s">
        <v>28</v>
      </c>
    </row>
    <row r="14" spans="1:41">
      <c r="Z14" s="14" t="s">
        <v>116</v>
      </c>
      <c r="AB14" s="14" t="s">
        <v>119</v>
      </c>
      <c r="AD14" s="26" t="s">
        <v>141</v>
      </c>
      <c r="AE14" s="4" t="s">
        <v>142</v>
      </c>
      <c r="AF14" s="4" t="str">
        <f>VLOOKUP(AE14,[1]Sheet1!$A:$F,6,FALSE)</f>
        <v>Sulfolobus spindle-shaped virus NL03.C02.05.SSV</v>
      </c>
      <c r="AG14" s="4" t="s">
        <v>143</v>
      </c>
      <c r="AH14" s="4" t="s">
        <v>143</v>
      </c>
      <c r="AI14" s="4" t="s">
        <v>24</v>
      </c>
      <c r="AJ14" s="4" t="s">
        <v>25</v>
      </c>
      <c r="AK14" s="4" t="s">
        <v>30</v>
      </c>
      <c r="AL14" s="15" t="s">
        <v>27</v>
      </c>
      <c r="AM14" s="15" t="s">
        <v>28</v>
      </c>
    </row>
    <row r="15" spans="1:41">
      <c r="Z15" s="14" t="s">
        <v>116</v>
      </c>
      <c r="AB15" s="14" t="s">
        <v>119</v>
      </c>
      <c r="AD15" s="26" t="s">
        <v>144</v>
      </c>
      <c r="AE15" s="4" t="s">
        <v>145</v>
      </c>
      <c r="AF15" s="4" t="str">
        <f>VLOOKUP(AE15,[1]Sheet1!$A:$F,6,FALSE)</f>
        <v>Sulfolobus spindle-shaped virus NL01B.C01.24.SSV</v>
      </c>
      <c r="AG15" s="4" t="s">
        <v>146</v>
      </c>
      <c r="AH15" s="4" t="s">
        <v>146</v>
      </c>
      <c r="AI15" s="4" t="s">
        <v>24</v>
      </c>
      <c r="AJ15" s="4" t="s">
        <v>25</v>
      </c>
      <c r="AK15" s="4" t="s">
        <v>30</v>
      </c>
      <c r="AL15" s="15" t="s">
        <v>27</v>
      </c>
      <c r="AM15" s="15" t="s">
        <v>28</v>
      </c>
    </row>
    <row r="16" spans="1:41">
      <c r="Z16" s="14" t="s">
        <v>116</v>
      </c>
      <c r="AB16" s="14" t="s">
        <v>119</v>
      </c>
      <c r="AD16" s="26" t="s">
        <v>147</v>
      </c>
      <c r="AE16" s="4" t="s">
        <v>148</v>
      </c>
      <c r="AF16" s="4" t="str">
        <f>VLOOKUP(AE16,[1]Sheet1!$A:$F,6,FALSE)</f>
        <v>Sulfolobus spindle-shaped virus NL03.C02.01.SSV</v>
      </c>
      <c r="AG16" s="4" t="s">
        <v>149</v>
      </c>
      <c r="AH16" s="4" t="s">
        <v>149</v>
      </c>
      <c r="AI16" s="4" t="s">
        <v>24</v>
      </c>
      <c r="AJ16" s="4" t="s">
        <v>25</v>
      </c>
      <c r="AK16" s="4" t="s">
        <v>30</v>
      </c>
      <c r="AL16" s="15" t="s">
        <v>27</v>
      </c>
      <c r="AM16" s="15" t="s">
        <v>28</v>
      </c>
    </row>
    <row r="17" spans="26:39">
      <c r="Z17" s="14" t="s">
        <v>116</v>
      </c>
      <c r="AB17" s="14" t="s">
        <v>119</v>
      </c>
      <c r="AD17" s="26" t="s">
        <v>150</v>
      </c>
      <c r="AE17" s="4" t="s">
        <v>151</v>
      </c>
      <c r="AF17" s="4" t="str">
        <f>VLOOKUP(AE17,[1]Sheet1!$A:$F,6,FALSE)</f>
        <v>Sulfolobus spindle-shaped virus NL01B.C01.03.SSV</v>
      </c>
      <c r="AG17" s="4" t="s">
        <v>152</v>
      </c>
      <c r="AH17" s="4" t="s">
        <v>152</v>
      </c>
      <c r="AI17" s="4" t="s">
        <v>24</v>
      </c>
      <c r="AJ17" s="4" t="s">
        <v>25</v>
      </c>
      <c r="AK17" s="4" t="s">
        <v>30</v>
      </c>
      <c r="AL17" s="15" t="s">
        <v>27</v>
      </c>
      <c r="AM17" s="15" t="s">
        <v>28</v>
      </c>
    </row>
    <row r="18" spans="26:39">
      <c r="Z18" s="14" t="s">
        <v>116</v>
      </c>
      <c r="AB18" s="14" t="s">
        <v>119</v>
      </c>
      <c r="AD18" s="26" t="s">
        <v>153</v>
      </c>
      <c r="AE18" s="4" t="s">
        <v>154</v>
      </c>
      <c r="AF18" s="4" t="str">
        <f>VLOOKUP(AE18,[1]Sheet1!$A:$F,6,FALSE)</f>
        <v>Sulfolobus spindle-shaped virus NL01B.C01.14.SSV</v>
      </c>
      <c r="AG18" s="4" t="s">
        <v>155</v>
      </c>
      <c r="AH18" s="4" t="s">
        <v>155</v>
      </c>
      <c r="AI18" s="4" t="s">
        <v>24</v>
      </c>
      <c r="AJ18" s="4" t="s">
        <v>25</v>
      </c>
      <c r="AK18" s="4" t="s">
        <v>30</v>
      </c>
      <c r="AL18" s="15" t="s">
        <v>27</v>
      </c>
      <c r="AM18" s="15" t="s">
        <v>28</v>
      </c>
    </row>
    <row r="19" spans="26:39">
      <c r="Z19" s="14" t="s">
        <v>116</v>
      </c>
      <c r="AB19" s="14" t="s">
        <v>119</v>
      </c>
      <c r="AD19" s="26" t="s">
        <v>156</v>
      </c>
      <c r="AE19" s="4" t="s">
        <v>157</v>
      </c>
      <c r="AF19" s="4" t="str">
        <f>VLOOKUP(AE19,[1]Sheet1!$A:$F,6,FALSE)</f>
        <v>Sulfolobus spindle-shaped virus M.12.04.SSV (strain of M.06.0.8v1.SSV)</v>
      </c>
      <c r="AG19" s="4" t="s">
        <v>158</v>
      </c>
      <c r="AH19" s="4" t="s">
        <v>158</v>
      </c>
      <c r="AI19" s="4" t="s">
        <v>24</v>
      </c>
      <c r="AJ19" s="4" t="s">
        <v>25</v>
      </c>
      <c r="AK19" s="4" t="s">
        <v>30</v>
      </c>
      <c r="AL19" s="15" t="s">
        <v>27</v>
      </c>
      <c r="AM19" s="15" t="s">
        <v>28</v>
      </c>
    </row>
    <row r="20" spans="26:39">
      <c r="Z20" s="14" t="s">
        <v>116</v>
      </c>
      <c r="AB20" s="14" t="s">
        <v>119</v>
      </c>
      <c r="AD20" s="26" t="s">
        <v>159</v>
      </c>
      <c r="AE20" s="4" t="s">
        <v>160</v>
      </c>
      <c r="AF20" s="4" t="str">
        <f>VLOOKUP(AE20,[1]Sheet1!$A:$F,6,FALSE)</f>
        <v>Sulfolobus spindle-shaped virus M.14.25.SSV</v>
      </c>
      <c r="AG20" s="4" t="s">
        <v>161</v>
      </c>
      <c r="AH20" s="4" t="s">
        <v>161</v>
      </c>
      <c r="AI20" s="4" t="s">
        <v>24</v>
      </c>
      <c r="AJ20" s="4" t="s">
        <v>25</v>
      </c>
      <c r="AK20" s="4" t="s">
        <v>30</v>
      </c>
      <c r="AL20" s="15" t="s">
        <v>27</v>
      </c>
      <c r="AM20" s="15" t="s">
        <v>28</v>
      </c>
    </row>
    <row r="21" spans="26:39">
      <c r="Z21" s="14" t="s">
        <v>116</v>
      </c>
      <c r="AB21" s="14" t="s">
        <v>119</v>
      </c>
      <c r="AD21" s="26" t="s">
        <v>162</v>
      </c>
      <c r="AE21" s="4" t="s">
        <v>163</v>
      </c>
      <c r="AF21" s="4" t="str">
        <f>VLOOKUP(AE21,[1]Sheet1!$A:$F,6,FALSE)</f>
        <v>Sulfolobus spindle-shaped virus M.03.0.42.SSV</v>
      </c>
      <c r="AG21" s="4" t="s">
        <v>164</v>
      </c>
      <c r="AH21" s="4" t="s">
        <v>164</v>
      </c>
      <c r="AI21" s="4" t="s">
        <v>24</v>
      </c>
      <c r="AJ21" s="4" t="s">
        <v>25</v>
      </c>
      <c r="AK21" s="4" t="s">
        <v>30</v>
      </c>
      <c r="AL21" s="15" t="s">
        <v>27</v>
      </c>
      <c r="AM21" s="15" t="s">
        <v>28</v>
      </c>
    </row>
    <row r="22" spans="26:39">
      <c r="Z22" s="14" t="s">
        <v>116</v>
      </c>
      <c r="AB22" s="14" t="s">
        <v>119</v>
      </c>
      <c r="AD22" s="26" t="s">
        <v>165</v>
      </c>
      <c r="AE22" s="4" t="s">
        <v>166</v>
      </c>
      <c r="AF22" s="4" t="str">
        <f>VLOOKUP(AE22,[1]Sheet1!$A:$F,6,FALSE)</f>
        <v>Sulfolobus spindle-shaped virus M.06.0.8v2.SSV</v>
      </c>
      <c r="AG22" s="4" t="s">
        <v>167</v>
      </c>
      <c r="AH22" s="4" t="s">
        <v>167</v>
      </c>
      <c r="AI22" s="4" t="s">
        <v>24</v>
      </c>
      <c r="AJ22" s="4" t="s">
        <v>25</v>
      </c>
      <c r="AK22" s="4" t="s">
        <v>30</v>
      </c>
      <c r="AL22" s="15" t="s">
        <v>27</v>
      </c>
      <c r="AM22" s="15" t="s">
        <v>28</v>
      </c>
    </row>
    <row r="23" spans="26:39">
      <c r="Z23" s="14" t="s">
        <v>116</v>
      </c>
      <c r="AB23" s="14" t="s">
        <v>119</v>
      </c>
      <c r="AD23" s="26" t="s">
        <v>168</v>
      </c>
      <c r="AE23" s="4" t="s">
        <v>169</v>
      </c>
      <c r="AF23" s="4" t="str">
        <f>VLOOKUP(AE23,[1]Sheet1!$A:$F,6,FALSE)</f>
        <v>Sulfolobus spindle-shaped virus 14</v>
      </c>
      <c r="AG23" s="4" t="s">
        <v>170</v>
      </c>
      <c r="AH23" s="4" t="s">
        <v>170</v>
      </c>
      <c r="AI23" s="4" t="s">
        <v>24</v>
      </c>
      <c r="AJ23" s="4" t="s">
        <v>25</v>
      </c>
      <c r="AK23" s="4" t="s">
        <v>30</v>
      </c>
      <c r="AL23" s="15" t="s">
        <v>27</v>
      </c>
      <c r="AM23" s="15" t="s">
        <v>28</v>
      </c>
    </row>
    <row r="24" spans="26:39">
      <c r="Z24" s="14" t="s">
        <v>116</v>
      </c>
      <c r="AB24" s="14" t="s">
        <v>119</v>
      </c>
      <c r="AD24" s="26" t="s">
        <v>171</v>
      </c>
      <c r="AE24" s="4" t="s">
        <v>172</v>
      </c>
      <c r="AF24" s="4" t="str">
        <f>VLOOKUP(AE24,[1]Sheet1!$A:$F,6,FALSE)</f>
        <v>Sulfolobus spindle-shaped virus 12</v>
      </c>
      <c r="AG24" s="4" t="s">
        <v>173</v>
      </c>
      <c r="AH24" s="4" t="s">
        <v>173</v>
      </c>
      <c r="AI24" s="4" t="s">
        <v>24</v>
      </c>
      <c r="AJ24" s="4" t="s">
        <v>25</v>
      </c>
      <c r="AK24" s="4" t="s">
        <v>30</v>
      </c>
      <c r="AL24" s="15" t="s">
        <v>27</v>
      </c>
      <c r="AM24" s="15" t="s">
        <v>28</v>
      </c>
    </row>
    <row r="25" spans="26:39">
      <c r="Z25" s="14" t="s">
        <v>116</v>
      </c>
      <c r="AB25" s="14" t="s">
        <v>119</v>
      </c>
      <c r="AD25" s="26" t="s">
        <v>174</v>
      </c>
      <c r="AE25" s="4" t="s">
        <v>175</v>
      </c>
      <c r="AF25" s="4" t="str">
        <f>VLOOKUP(AE25,[1]Sheet1!$A:$F,6,FALSE)</f>
        <v>Sulfolobus spindle-shaped virus 13</v>
      </c>
      <c r="AG25" s="4" t="s">
        <v>176</v>
      </c>
      <c r="AH25" s="4" t="s">
        <v>176</v>
      </c>
      <c r="AI25" s="4" t="s">
        <v>24</v>
      </c>
      <c r="AJ25" s="4" t="s">
        <v>25</v>
      </c>
      <c r="AK25" s="4" t="s">
        <v>30</v>
      </c>
      <c r="AL25" s="15" t="s">
        <v>27</v>
      </c>
      <c r="AM25" s="15" t="s">
        <v>28</v>
      </c>
    </row>
    <row r="26" spans="26:39">
      <c r="Z26" s="14" t="s">
        <v>116</v>
      </c>
      <c r="AB26" s="14" t="s">
        <v>119</v>
      </c>
      <c r="AD26" s="26" t="s">
        <v>177</v>
      </c>
      <c r="AE26" s="4" t="s">
        <v>178</v>
      </c>
      <c r="AF26" s="4" t="str">
        <f>VLOOKUP(AE26,[1]Sheet1!$A:$F,6,FALSE)</f>
        <v>Sulfolobus spindle-shaped virus 15</v>
      </c>
      <c r="AG26" s="4" t="s">
        <v>179</v>
      </c>
      <c r="AH26" s="4" t="s">
        <v>179</v>
      </c>
      <c r="AI26" s="4" t="s">
        <v>24</v>
      </c>
      <c r="AJ26" s="4" t="s">
        <v>25</v>
      </c>
      <c r="AK26" s="4" t="s">
        <v>30</v>
      </c>
      <c r="AL26" s="15" t="s">
        <v>27</v>
      </c>
      <c r="AM26" s="15" t="s">
        <v>28</v>
      </c>
    </row>
    <row r="27" spans="26:39">
      <c r="Z27" s="14" t="s">
        <v>116</v>
      </c>
      <c r="AB27" s="14" t="s">
        <v>119</v>
      </c>
      <c r="AD27" s="26" t="s">
        <v>180</v>
      </c>
      <c r="AE27" s="4" t="s">
        <v>181</v>
      </c>
      <c r="AF27" s="4" t="str">
        <f>VLOOKUP(AE27,[1]Sheet1!$A:$F,6,FALSE)</f>
        <v>Sulfolobus spindle-shaped virus 17</v>
      </c>
      <c r="AG27" s="4" t="s">
        <v>182</v>
      </c>
      <c r="AH27" s="4" t="s">
        <v>182</v>
      </c>
      <c r="AI27" s="4" t="s">
        <v>24</v>
      </c>
      <c r="AJ27" s="4" t="s">
        <v>25</v>
      </c>
      <c r="AK27" s="4" t="s">
        <v>30</v>
      </c>
      <c r="AL27" s="15" t="s">
        <v>27</v>
      </c>
      <c r="AM27" s="15" t="s">
        <v>28</v>
      </c>
    </row>
    <row r="28" spans="26:39">
      <c r="Z28" s="14" t="s">
        <v>116</v>
      </c>
      <c r="AB28" s="14" t="s">
        <v>119</v>
      </c>
      <c r="AD28" s="26" t="s">
        <v>168</v>
      </c>
      <c r="AE28" s="4" t="s">
        <v>183</v>
      </c>
      <c r="AF28" s="4" t="str">
        <f>VLOOKUP(AE28,[1]Sheet1!$A:$F,6,FALSE)</f>
        <v>Sulfolobus spindle-shaped virus 18 (Whitaker 10)</v>
      </c>
      <c r="AG28" s="4" t="s">
        <v>184</v>
      </c>
      <c r="AH28" s="4" t="s">
        <v>184</v>
      </c>
      <c r="AI28" s="4" t="s">
        <v>24</v>
      </c>
      <c r="AJ28" s="4" t="s">
        <v>25</v>
      </c>
      <c r="AK28" s="4" t="s">
        <v>30</v>
      </c>
      <c r="AL28" s="15" t="s">
        <v>27</v>
      </c>
      <c r="AM28" s="15" t="s">
        <v>28</v>
      </c>
    </row>
    <row r="29" spans="26:39">
      <c r="Z29" s="14" t="s">
        <v>116</v>
      </c>
      <c r="AB29" s="14" t="s">
        <v>119</v>
      </c>
      <c r="AD29" s="26" t="s">
        <v>185</v>
      </c>
      <c r="AE29" s="4" t="s">
        <v>186</v>
      </c>
      <c r="AF29" s="4" t="str">
        <f>VLOOKUP(AE29,[1]Sheet1!$A:$F,6,FALSE)</f>
        <v>Sulfolobus spindle-shaped virus 3</v>
      </c>
      <c r="AG29" s="4" t="s">
        <v>187</v>
      </c>
      <c r="AH29" s="4" t="s">
        <v>187</v>
      </c>
      <c r="AI29" s="4" t="s">
        <v>24</v>
      </c>
      <c r="AJ29" s="4" t="s">
        <v>25</v>
      </c>
      <c r="AK29" s="4" t="s">
        <v>30</v>
      </c>
      <c r="AL29" s="15" t="s">
        <v>27</v>
      </c>
      <c r="AM29" s="15" t="s">
        <v>28</v>
      </c>
    </row>
    <row r="30" spans="26:39">
      <c r="Z30" s="14" t="s">
        <v>116</v>
      </c>
      <c r="AB30" s="14" t="s">
        <v>196</v>
      </c>
      <c r="AJ30" s="4" t="s">
        <v>25</v>
      </c>
      <c r="AK30" s="4" t="s">
        <v>30</v>
      </c>
      <c r="AL30" s="15" t="s">
        <v>27</v>
      </c>
      <c r="AM30" s="15" t="s">
        <v>35</v>
      </c>
    </row>
    <row r="31" spans="26:39">
      <c r="Z31" s="14" t="s">
        <v>116</v>
      </c>
      <c r="AB31" s="14" t="s">
        <v>196</v>
      </c>
      <c r="AD31" s="26" t="s">
        <v>197</v>
      </c>
      <c r="AE31" s="4" t="s">
        <v>188</v>
      </c>
      <c r="AF31" s="4" t="str">
        <f>VLOOKUP(AE31,[1]Sheet1!$A:$F,6,FALSE)</f>
        <v>Sulfolobus spindle-shaped virus 19</v>
      </c>
      <c r="AG31" s="4" t="s">
        <v>189</v>
      </c>
      <c r="AH31" s="4" t="s">
        <v>189</v>
      </c>
      <c r="AI31" s="4" t="s">
        <v>24</v>
      </c>
      <c r="AJ31" s="4" t="s">
        <v>25</v>
      </c>
      <c r="AK31" s="4" t="s">
        <v>30</v>
      </c>
      <c r="AL31" s="15" t="s">
        <v>27</v>
      </c>
      <c r="AM31" s="15" t="s">
        <v>28</v>
      </c>
    </row>
    <row r="32" spans="26:39">
      <c r="Z32" s="14" t="s">
        <v>116</v>
      </c>
      <c r="AB32" s="14" t="s">
        <v>196</v>
      </c>
      <c r="AD32" s="26" t="s">
        <v>198</v>
      </c>
      <c r="AE32" s="4" t="s">
        <v>190</v>
      </c>
      <c r="AF32" s="4" t="str">
        <f>VLOOKUP(AE32,[1]Sheet1!$A:$F,6,FALSE)</f>
        <v>Sulfolobus spindle-shaped virus 20</v>
      </c>
      <c r="AG32" s="4" t="s">
        <v>191</v>
      </c>
      <c r="AH32" s="4" t="s">
        <v>191</v>
      </c>
      <c r="AI32" s="4" t="s">
        <v>24</v>
      </c>
      <c r="AJ32" s="4" t="s">
        <v>25</v>
      </c>
      <c r="AK32" s="4" t="s">
        <v>30</v>
      </c>
      <c r="AL32" s="15" t="s">
        <v>27</v>
      </c>
      <c r="AM32" s="15" t="s">
        <v>28</v>
      </c>
    </row>
    <row r="33" spans="26:39">
      <c r="Z33" s="14" t="s">
        <v>116</v>
      </c>
      <c r="AB33" s="14" t="s">
        <v>196</v>
      </c>
      <c r="AD33" s="26" t="s">
        <v>199</v>
      </c>
      <c r="AE33" s="4" t="s">
        <v>192</v>
      </c>
      <c r="AF33" s="4" t="str">
        <f>VLOOKUP(AE33,[1]Sheet1!$A:$F,6,FALSE)</f>
        <v>Sulfolobus spindle-shaped virus 21</v>
      </c>
      <c r="AG33" s="4" t="s">
        <v>193</v>
      </c>
      <c r="AH33" s="4" t="s">
        <v>193</v>
      </c>
      <c r="AI33" s="4" t="s">
        <v>24</v>
      </c>
      <c r="AJ33" s="4" t="s">
        <v>25</v>
      </c>
      <c r="AK33" s="4" t="s">
        <v>30</v>
      </c>
      <c r="AL33" s="15" t="s">
        <v>27</v>
      </c>
      <c r="AM33" s="15" t="s">
        <v>28</v>
      </c>
    </row>
    <row r="34" spans="26:39">
      <c r="Z34" s="14" t="s">
        <v>116</v>
      </c>
      <c r="AB34" s="14" t="s">
        <v>196</v>
      </c>
      <c r="AD34" s="26" t="s">
        <v>200</v>
      </c>
      <c r="AE34" s="4" t="s">
        <v>194</v>
      </c>
      <c r="AF34" s="4" t="str">
        <f>VLOOKUP(AE34,[1]Sheet1!$A:$F,6,FALSE)</f>
        <v>Sulfolobus spindle-shaped virus 22</v>
      </c>
      <c r="AG34" s="4" t="s">
        <v>195</v>
      </c>
      <c r="AH34" s="4" t="s">
        <v>195</v>
      </c>
      <c r="AI34" s="4" t="s">
        <v>24</v>
      </c>
      <c r="AJ34" s="4" t="s">
        <v>25</v>
      </c>
      <c r="AK34" s="4" t="s">
        <v>30</v>
      </c>
      <c r="AL34" s="15" t="s">
        <v>27</v>
      </c>
      <c r="AM34"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A35:AD1048576 A5:Y34">
    <cfRule type="expression" dxfId="17" priority="13">
      <formula>ROW(A1)&gt;5</formula>
    </cfRule>
  </conditionalFormatting>
  <conditionalFormatting sqref="P1:P1048575 Q3:AC4 Q35:AC1048575 Q5:Y34">
    <cfRule type="expression" dxfId="16" priority="15">
      <formula>AND(NOT(ISBLANK(P1)),COUNTA(Q1:$AD1)=0)</formula>
    </cfRule>
  </conditionalFormatting>
  <conditionalFormatting sqref="P4:AC4 P35:AC1048576 P5:Y34">
    <cfRule type="containsText" dxfId="15" priority="14" operator="containsText" text=" ">
      <formula>NOT(ISERROR(SEARCH(" ",P4)))</formula>
    </cfRule>
  </conditionalFormatting>
  <conditionalFormatting sqref="P1048576:AC1048576">
    <cfRule type="expression" dxfId="14" priority="34">
      <formula>AND(NOT(ISBLANK(P1048576)),COUNTA(Q1048576:$AD1)=0)</formula>
    </cfRule>
  </conditionalFormatting>
  <conditionalFormatting sqref="AD1:AD4 AD35:AD1048576">
    <cfRule type="expression" dxfId="13" priority="29">
      <formula>NOT(OR(OR(AD1="",AD1="Species"),_xlfn.CONCAT(AB1," ")=LEFT(AD1,LEN(AB1)+1)))</formula>
    </cfRule>
  </conditionalFormatting>
  <conditionalFormatting sqref="AM35:AM1048576 AM4:AM5">
    <cfRule type="expression" dxfId="12" priority="31">
      <formula>NOT(AM4=proposedRank)</formula>
    </cfRule>
  </conditionalFormatting>
  <conditionalFormatting sqref="AA11:AB34 AA5:AB9">
    <cfRule type="expression" dxfId="11" priority="10">
      <formula>AND(NOT(ISBLANK(AA5)),COUNTA(AB5:$AD5)=0)</formula>
    </cfRule>
  </conditionalFormatting>
  <conditionalFormatting sqref="AA10:AB10">
    <cfRule type="expression" dxfId="10" priority="4">
      <formula>AND(NOT(ISBLANK(AA10)),COUNTA(AB10:$AD10)=0)</formula>
    </cfRule>
  </conditionalFormatting>
  <conditionalFormatting sqref="AD5:AD34 AA5:AB34">
    <cfRule type="expression" dxfId="9" priority="8">
      <formula>ROW(AA5)&gt;5</formula>
    </cfRule>
  </conditionalFormatting>
  <conditionalFormatting sqref="AA5:AB34">
    <cfRule type="containsText" dxfId="8" priority="9" operator="containsText" text=" ">
      <formula>NOT(ISERROR(SEARCH(" ",AA5)))</formula>
    </cfRule>
  </conditionalFormatting>
  <conditionalFormatting sqref="Z5:Z34">
    <cfRule type="expression" dxfId="7" priority="5">
      <formula>ROW(Z5)&gt;5</formula>
    </cfRule>
    <cfRule type="containsText" dxfId="6" priority="6" operator="containsText" text=" ">
      <formula>NOT(ISERROR(SEARCH(" ",Z5)))</formula>
    </cfRule>
    <cfRule type="expression" dxfId="5" priority="7">
      <formula>AND(NOT(ISBLANK(Z5)),COUNTA(AA5:$AD5)=0)</formula>
    </cfRule>
  </conditionalFormatting>
  <conditionalFormatting sqref="AD5:AD34">
    <cfRule type="expression" dxfId="4" priority="11">
      <formula>NOT(OR(OR(AD5="",AD5="Species"),_xlfn.CONCAT(AB5," ")=LEFT(AD5,LEN(AB5)+1)))</formula>
    </cfRule>
  </conditionalFormatting>
  <conditionalFormatting sqref="AM30">
    <cfRule type="expression" dxfId="2" priority="3">
      <formula>NOT(AM30=proposedRank)</formula>
    </cfRule>
  </conditionalFormatting>
  <conditionalFormatting sqref="AM31:AM34">
    <cfRule type="expression" dxfId="1" priority="2">
      <formula>NOT(AM31=proposedRank)</formula>
    </cfRule>
  </conditionalFormatting>
  <conditionalFormatting sqref="AM6:AM29">
    <cfRule type="expression" dxfId="0" priority="1">
      <formula>NOT(AM6=proposedRank)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1048576 Q3:Y1048576 Z3:AC4 Z35:AC1048576 AC5:AC34 Z5:AA34" xr:uid="{1EE653D1-0196-4294-8AA5-5A02DEAD3AEF}"/>
    <dataValidation type="custom" allowBlank="1" showInputMessage="1" showErrorMessage="1" errorTitle="Binomial Naming" error="Species name must start with the name of it's genus." promptTitle="binomial" sqref="AD35:AD1048576" xr:uid="{90C943FF-BF48-468D-B141-EAA9A46CCF93}">
      <formula1>OR(LEFT(AD31,LEN(AB31))=AB31,AD31="Species")</formula1>
    </dataValidation>
    <dataValidation type="custom" allowBlank="1" showInputMessage="1" showErrorMessage="1" errorTitle="Binomial Naming" error="Species name must start with the name of it's genus." promptTitle="binomial" sqref="AD4" xr:uid="{45D982CC-04E8-42CA-9D92-49A1DF5830EE}">
      <formula1>OR(LEFT(#REF!,LEN(#REF!))=#REF!,#REF!="Species")</formula1>
    </dataValidation>
    <dataValidation type="custom" allowBlank="1" showInputMessage="1" showErrorMessage="1" errorTitle="Binomial Naming" error="Species name must start with the name of it's genus." promptTitle="binomial" sqref="AD1:AD3" xr:uid="{051E7241-F79C-47A7-A3F7-33EA8663C60B}">
      <formula1>OR(LEFT(AD1048574,LEN(AB1048574))=AB1048574,AD1048574="Species")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4C4D41B-415F-4CAA-9CE5-AB0CFD50B7CA}">
          <x14:formula1>
            <xm:f>'Menu Items (Do not change)'!$E:$E</xm:f>
          </x14:formula1>
          <xm:sqref>AM1:AM2 AM4:AM1048576</xm:sqref>
        </x14:dataValidation>
        <x14:dataValidation type="list" errorStyle="warning" allowBlank="1" showInputMessage="1" showErrorMessage="1" xr:uid="{1F1236E4-1AED-45D2-A02C-30CC5134159A}">
          <x14:formula1>
            <xm:f>'Menu Items (Do not change)'!$D:$D</xm:f>
          </x14:formula1>
          <xm:sqref>AL1:AL2 AL4 AL11:AL1048576</xm:sqref>
        </x14:dataValidation>
        <x14:dataValidation type="list" allowBlank="1" showInputMessage="1" showErrorMessage="1" xr:uid="{BA0A6260-8E44-4A3D-8C2B-8FEB46537617}">
          <x14:formula1>
            <xm:f>'Menu Items (Do not change)'!$A:$A</xm:f>
          </x14:formula1>
          <xm:sqref>AI1:AI1048576</xm:sqref>
        </x14:dataValidation>
        <x14:dataValidation type="list" allowBlank="1" showInputMessage="1" showErrorMessage="1" xr:uid="{DA1EEB6E-C96C-4E21-B4B8-58134E99038B}">
          <x14:formula1>
            <xm:f>'Menu Items (Do not change)'!$B:$B</xm:f>
          </x14:formula1>
          <xm:sqref>AJ1:AJ4 AJ14:AJ1048576</xm:sqref>
        </x14:dataValidation>
        <x14:dataValidation type="list" allowBlank="1" showInputMessage="1" showErrorMessage="1" xr:uid="{2CEA4CD9-D135-4E7F-8552-0C4EF25592A7}">
          <x14:formula1>
            <xm:f>'Menu Items (Do not change)'!$C:$C</xm:f>
          </x14:formula1>
          <xm:sqref>AK1:AK4 AK14:AK1048576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  KRUPOVIC</cp:lastModifiedBy>
  <dcterms:created xsi:type="dcterms:W3CDTF">2023-02-08T19:24:03Z</dcterms:created>
  <dcterms:modified xsi:type="dcterms:W3CDTF">2026-10-03T18:56:06Z</dcterms:modified>
</cp:coreProperties>
</file>