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Users/luisa/Desktop/EC57/EC57_per Peter S/"/>
    </mc:Choice>
  </mc:AlternateContent>
  <xr:revisionPtr revIDLastSave="0" documentId="13_ncr:1_{B37342BC-B332-1941-87B9-0BB84FFDD481}" xr6:coauthVersionLast="47" xr6:coauthVersionMax="47" xr10:uidLastSave="{00000000-0000-0000-0000-000000000000}"/>
  <bookViews>
    <workbookView xWindow="0" yWindow="740" windowWidth="28800" windowHeight="15940"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Template'!$P$2</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P2" i="1"/>
  <c r="AE2" i="1"/>
  <c r="AF2" i="1"/>
  <c r="E2" i="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2"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<sst xmlns="http://schemas.openxmlformats.org/spreadsheetml/2006/main" count="538" uniqueCount="234">
  <si>
    <t>Realm</t>
  </si>
  <si>
    <t>Subrealm</t>
  </si>
  <si>
    <t>Kingdom</t>
  </si>
  <si>
    <t>Subkingdom</t>
  </si>
  <si>
    <t>Phylum</t>
  </si>
  <si>
    <t>Subphylum</t>
  </si>
  <si>
    <t>Subclass</t>
  </si>
  <si>
    <t>Order</t>
  </si>
  <si>
    <t>Class</t>
  </si>
  <si>
    <t>Suborder</t>
  </si>
  <si>
    <t>Family</t>
  </si>
  <si>
    <t>Subfamily</t>
  </si>
  <si>
    <t>Genus</t>
  </si>
  <si>
    <t>Subgenus</t>
  </si>
  <si>
    <t>Species</t>
  </si>
  <si>
    <t>Exemplar isolate designation</t>
  </si>
  <si>
    <t>Genome coverage</t>
  </si>
  <si>
    <t>Genome composition</t>
  </si>
  <si>
    <t>Host/Source</t>
  </si>
  <si>
    <t>Change</t>
  </si>
  <si>
    <t>Comments</t>
  </si>
  <si>
    <t>CURRENT TAXONOMY</t>
  </si>
  <si>
    <t>PROPOSED TAXONOMY</t>
  </si>
  <si>
    <t>COMMENTS</t>
  </si>
  <si>
    <t>CG</t>
  </si>
  <si>
    <t>dsDNA</t>
  </si>
  <si>
    <t>algae</t>
  </si>
  <si>
    <t>Create new</t>
  </si>
  <si>
    <t>species</t>
  </si>
  <si>
    <t>CCG</t>
  </si>
  <si>
    <t>archaea</t>
  </si>
  <si>
    <t>Abolish</t>
  </si>
  <si>
    <t>subgenus</t>
  </si>
  <si>
    <t>PG</t>
  </si>
  <si>
    <t>Move</t>
  </si>
  <si>
    <t>genus</t>
  </si>
  <si>
    <t>bacteria</t>
  </si>
  <si>
    <t>Rename</t>
  </si>
  <si>
    <t>subfamily</t>
  </si>
  <si>
    <t>dsDNA-RT</t>
  </si>
  <si>
    <t>fungi</t>
  </si>
  <si>
    <t>Move; rename</t>
  </si>
  <si>
    <t>family</t>
  </si>
  <si>
    <t>ssRNA-RT</t>
  </si>
  <si>
    <t>invertebrates</t>
  </si>
  <si>
    <t>Split</t>
  </si>
  <si>
    <t>suborder</t>
  </si>
  <si>
    <t>dsRNA</t>
  </si>
  <si>
    <t>Merge</t>
  </si>
  <si>
    <t>order</t>
  </si>
  <si>
    <t>ssRNA</t>
  </si>
  <si>
    <t>Promote</t>
  </si>
  <si>
    <t>subclass</t>
  </si>
  <si>
    <t>Demote</t>
  </si>
  <si>
    <t>class</t>
  </si>
  <si>
    <t>subphylum</t>
  </si>
  <si>
    <t>plants</t>
  </si>
  <si>
    <t>phylum</t>
  </si>
  <si>
    <t>multiple</t>
  </si>
  <si>
    <t>subkingdom</t>
  </si>
  <si>
    <t>kingdom</t>
  </si>
  <si>
    <t>subrealm</t>
  </si>
  <si>
    <t>realm</t>
  </si>
  <si>
    <t>vertebrates</t>
  </si>
  <si>
    <t>Study Sections</t>
  </si>
  <si>
    <t>Animal +ssRNA (S) proposals</t>
  </si>
  <si>
    <t>Animal DNA viruses and Retroviruses (D) proposals</t>
  </si>
  <si>
    <t>Animal dsRNA and -ssRNA (M) proposals</t>
  </si>
  <si>
    <t>Archaeal viruses (A) proposals</t>
  </si>
  <si>
    <t>Bacterial viruses (B) proposals</t>
  </si>
  <si>
    <t>Fungal and protist virus (F) proposals</t>
  </si>
  <si>
    <t>General (G) proposals</t>
  </si>
  <si>
    <t>Plant virus (P) proposals</t>
  </si>
  <si>
    <t>S</t>
  </si>
  <si>
    <t>D</t>
  </si>
  <si>
    <t>M</t>
  </si>
  <si>
    <t>A</t>
  </si>
  <si>
    <t>B</t>
  </si>
  <si>
    <t>F</t>
  </si>
  <si>
    <t>G</t>
  </si>
  <si>
    <t>P</t>
  </si>
  <si>
    <t>VALIDATE</t>
  </si>
  <si>
    <t>Proposed Rank</t>
  </si>
  <si>
    <t>Exemplar GenBank 
Accession Number</t>
  </si>
  <si>
    <t>Exemplar  
virus name</t>
  </si>
  <si>
    <t>Virus name 
abbreviation</t>
  </si>
  <si>
    <t>[Please select]</t>
  </si>
  <si>
    <t>freshwater (S)</t>
  </si>
  <si>
    <t>invertebrates (S)</t>
  </si>
  <si>
    <t>invertebrates, plants</t>
  </si>
  <si>
    <t>invertebrates, vertebrates</t>
  </si>
  <si>
    <t>marine (S)</t>
  </si>
  <si>
    <t>other (specify)</t>
  </si>
  <si>
    <t>phytobiome (S)</t>
  </si>
  <si>
    <t>plants (S)</t>
  </si>
  <si>
    <t>plants, fungi</t>
  </si>
  <si>
    <t>protists</t>
  </si>
  <si>
    <t>protists (S)</t>
  </si>
  <si>
    <t>sewage (S)</t>
  </si>
  <si>
    <t>soil (S)</t>
  </si>
  <si>
    <t>ssDNA</t>
  </si>
  <si>
    <t>ssRNA(+)</t>
  </si>
  <si>
    <t>ssRNA(-)</t>
  </si>
  <si>
    <t>Viroid</t>
  </si>
  <si>
    <t>ssDNA(-)</t>
  </si>
  <si>
    <t>ssDNA(+)</t>
  </si>
  <si>
    <t>ssDNA(+/-)</t>
  </si>
  <si>
    <t>ssRNA(+/-)</t>
  </si>
  <si>
    <t>dsDNA; ssDNA</t>
  </si>
  <si>
    <t>ACTION</t>
  </si>
  <si>
    <t>DESCRIPTIVES</t>
  </si>
  <si>
    <t>Study Section:</t>
  </si>
  <si>
    <t>Code:</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</si>
  <si>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</si>
  <si>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ICTV  Template for Taxonomy Proposals</t>
  </si>
  <si>
    <t>version 2024.1</t>
  </si>
  <si>
    <t>Solemoviridae</t>
  </si>
  <si>
    <t>Riboviria</t>
  </si>
  <si>
    <t>Orthornavirae</t>
  </si>
  <si>
    <t>Pisuviricota</t>
  </si>
  <si>
    <t>Pisoniviricetes</t>
  </si>
  <si>
    <t>Sobelivirales</t>
  </si>
  <si>
    <t>Epithet from the acronym</t>
  </si>
  <si>
    <t>Polerovirus</t>
  </si>
  <si>
    <t>Polerovirus AGV</t>
  </si>
  <si>
    <t>Polerovirus ARMOV</t>
  </si>
  <si>
    <t>Polerovirus BYCV</t>
  </si>
  <si>
    <t>Polerovirus CAPV1</t>
  </si>
  <si>
    <t>Polerovirus CAPV2</t>
  </si>
  <si>
    <t>Polerovirus CYMAV</t>
  </si>
  <si>
    <t>Polerovirus IXYMAV</t>
  </si>
  <si>
    <t>Polerovirus PAPV</t>
  </si>
  <si>
    <t>Polerovirus PEVYV10</t>
  </si>
  <si>
    <t>Polerovirus RDPV</t>
  </si>
  <si>
    <t>Polerovirus TONYV</t>
  </si>
  <si>
    <t>Polerovirus VPPV</t>
  </si>
  <si>
    <t>Polerovirus ACTPV</t>
  </si>
  <si>
    <t>Polerovirus FEQPV</t>
  </si>
  <si>
    <t>Polerovirus GLPV</t>
  </si>
  <si>
    <t>Polerovirus MUSPV</t>
  </si>
  <si>
    <t>Polerovirus NBPV</t>
  </si>
  <si>
    <t>Polerovirus SPRPV</t>
  </si>
  <si>
    <t>Polerovirus SLBPV</t>
  </si>
  <si>
    <t>Polerovirus CALRV</t>
  </si>
  <si>
    <t>PQ675349</t>
  </si>
  <si>
    <t>LC818997</t>
  </si>
  <si>
    <t>OQ448155</t>
  </si>
  <si>
    <t>OR423049</t>
  </si>
  <si>
    <t>OP886450</t>
  </si>
  <si>
    <t>OP886451</t>
  </si>
  <si>
    <t>OR453957</t>
  </si>
  <si>
    <t>LC699794</t>
  </si>
  <si>
    <t>BK068697</t>
  </si>
  <si>
    <t>KT868949</t>
  </si>
  <si>
    <t>BK068683</t>
  </si>
  <si>
    <t>BK068693</t>
  </si>
  <si>
    <t>PP683457</t>
  </si>
  <si>
    <t>OR225495</t>
  </si>
  <si>
    <t>PP925870</t>
  </si>
  <si>
    <t>BK068705</t>
  </si>
  <si>
    <t>BK068689</t>
  </si>
  <si>
    <t>BK068690</t>
  </si>
  <si>
    <t>PV289033</t>
  </si>
  <si>
    <t>PP770488</t>
  </si>
  <si>
    <t>bitter gourd yellowing crumple virus</t>
  </si>
  <si>
    <t>AgV3</t>
  </si>
  <si>
    <t>ArMoV</t>
  </si>
  <si>
    <t>BYCV</t>
  </si>
  <si>
    <t>CaLRV</t>
  </si>
  <si>
    <t>CaPV1</t>
  </si>
  <si>
    <t>CaPV2</t>
  </si>
  <si>
    <t>ChVD</t>
  </si>
  <si>
    <t>CyMaV</t>
  </si>
  <si>
    <t>PaPV</t>
  </si>
  <si>
    <t>PeVYV-10</t>
  </si>
  <si>
    <t>RDPV</t>
  </si>
  <si>
    <t>ToNYV</t>
  </si>
  <si>
    <t>VPPV</t>
  </si>
  <si>
    <t>ActPV</t>
  </si>
  <si>
    <t>FeqPV</t>
  </si>
  <si>
    <t>GlPV</t>
  </si>
  <si>
    <t>MusPV</t>
  </si>
  <si>
    <t>NbPV</t>
  </si>
  <si>
    <t>SprPV</t>
  </si>
  <si>
    <t>SlbPV</t>
  </si>
  <si>
    <t>cacao leafroll virus</t>
  </si>
  <si>
    <t>carrot polerovirus 1</t>
  </si>
  <si>
    <t>carrot polerovirus 2</t>
  </si>
  <si>
    <t>Chrysanthemum virus D</t>
  </si>
  <si>
    <t>parsley polerovirus</t>
  </si>
  <si>
    <t>pepper vein yellows virus 10</t>
  </si>
  <si>
    <t>Viola philippica polerovirus</t>
  </si>
  <si>
    <t>Actinidia polerovirus</t>
  </si>
  <si>
    <t>Gladiolus polerovirus</t>
  </si>
  <si>
    <t>Musa polerovirus</t>
  </si>
  <si>
    <t>noble dendrobium polerovirus</t>
  </si>
  <si>
    <t>spruce polerovirus</t>
  </si>
  <si>
    <t>Arachis mottle-associated virus</t>
  </si>
  <si>
    <t>IxYMaV-1</t>
  </si>
  <si>
    <t>tomato necrotic yellowing virus</t>
  </si>
  <si>
    <t>China:Hainan</t>
  </si>
  <si>
    <t>China:Fuding</t>
  </si>
  <si>
    <t>Brazil:AC01</t>
  </si>
  <si>
    <t>USA:MITC2039</t>
  </si>
  <si>
    <t>France:CPV1/FR19-15</t>
  </si>
  <si>
    <t>France:CPV2/FR19-15</t>
  </si>
  <si>
    <t>South Korea:Seongju</t>
  </si>
  <si>
    <t>Japan:JPN-2017</t>
  </si>
  <si>
    <t>South Korea:Bonghwa</t>
  </si>
  <si>
    <t>USA:CA1</t>
  </si>
  <si>
    <t>Australia:5357</t>
  </si>
  <si>
    <t>China:RDPV1</t>
  </si>
  <si>
    <t>Reunion:Reunion-C20</t>
  </si>
  <si>
    <t>China:Bj2021</t>
  </si>
  <si>
    <t>China:SCBG</t>
  </si>
  <si>
    <t>China:ZFRI</t>
  </si>
  <si>
    <t>China:CAU</t>
  </si>
  <si>
    <t>Belgium:ITC-Liege</t>
  </si>
  <si>
    <t>China:Yunnan</t>
  </si>
  <si>
    <t>Norway:Maridalen</t>
  </si>
  <si>
    <t>Malaysia:Bangi</t>
  </si>
  <si>
    <t>Polerovirus WCRLV</t>
  </si>
  <si>
    <t>sweet leaf bush polerovirus</t>
  </si>
  <si>
    <t>wild carrot red leaf virus</t>
  </si>
  <si>
    <t>WCRLV</t>
  </si>
  <si>
    <t>Greece:Thessaloniki</t>
  </si>
  <si>
    <t>LT615231</t>
  </si>
  <si>
    <t>Ageratum virus 3</t>
  </si>
  <si>
    <t>rice dwarf polerovirus</t>
  </si>
  <si>
    <t>BK068684</t>
  </si>
  <si>
    <t>Cynanchum yellow mottle-associated virus</t>
  </si>
  <si>
    <t>Ixeridium yellow mottle virus 1</t>
  </si>
  <si>
    <t>Ficus esquiroliana polerovirus</t>
  </si>
  <si>
    <t>Polerovirus CHVD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</si>
</sst>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b/>
      <i/>
      <sz val="12"/>
      <color rgb="FF7030A0"/>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5"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15" fillId="8" borderId="1" xfId="0" applyFont="1" applyFill="1" applyBorder="1" applyAlignment="1">
      <alignment horizontal="center" vertical="center" wrapText="1"/>
    </xf>
    <xf numFmtId="0" fontId="17" fillId="5" borderId="4" xfId="0" applyFont="1" applyFill="1" applyBorder="1"/>
    <xf numFmtId="0" fontId="16" fillId="5" borderId="4" xfId="0" applyFont="1" applyFill="1" applyBorder="1"/>
    <xf numFmtId="0" fontId="16" fillId="0" borderId="4" xfId="0" applyFont="1" applyBorder="1"/>
    <xf numFmtId="0" fontId="18" fillId="7" borderId="1" xfId="0" applyFont="1" applyFill="1" applyBorder="1"/>
    <xf numFmtId="0" fontId="19" fillId="7" borderId="1" xfId="0" applyFont="1" applyFill="1" applyBorder="1" applyAlignment="1">
      <alignment horizontal="center" vertical="center"/>
    </xf>
    <xf numFmtId="0" fontId="20" fillId="7" borderId="1" xfId="0" applyFont="1" applyFill="1" applyBorder="1" applyAlignment="1">
      <alignment horizontal="center" vertical="center"/>
    </xf>
    <xf numFmtId="0" fontId="21" fillId="5" borderId="4" xfId="0" applyFont="1" applyFill="1" applyBorder="1"/>
    <xf numFmtId="0" fontId="16" fillId="5" borderId="6" xfId="0" applyFont="1" applyFill="1" applyBorder="1"/>
    <xf numFmtId="0" fontId="22" fillId="0" borderId="3" xfId="0" applyFont="1" applyBorder="1" applyAlignment="1">
      <alignment horizontal="center" vertical="center"/>
    </xf>
    <xf numFmtId="0" fontId="0" fillId="5" borderId="0" xfId="0" applyFill="1" applyAlignment="1">
      <alignment horizontal="left" vertical="top" wrapText="1"/>
    </xf>
    <xf numFmtId="0" fontId="28" fillId="0" borderId="0" xfId="0" applyFont="1" applyAlignment="1">
      <alignment vertical="center"/>
    </xf>
    <xf numFmtId="0" fontId="29" fillId="7" borderId="1" xfId="0" applyFont="1" applyFill="1" applyBorder="1"/>
    <xf numFmtId="0" fontId="30" fillId="7" borderId="1" xfId="0" applyFont="1" applyFill="1" applyBorder="1"/>
    <xf numFmtId="0" fontId="8" fillId="7" borderId="1" xfId="0" applyFont="1" applyFill="1" applyBorder="1"/>
    <xf numFmtId="0" fontId="23" fillId="5" borderId="1" xfId="0" applyFont="1" applyFill="1" applyBorder="1" applyAlignment="1">
      <alignment horizontal="right"/>
    </xf>
    <xf numFmtId="0" fontId="26" fillId="0" borderId="1" xfId="0" applyFont="1" applyBorder="1" applyAlignment="1">
      <alignment horizontal="left"/>
    </xf>
    <xf numFmtId="0" fontId="8" fillId="0" borderId="1" xfId="0" applyFont="1" applyBorder="1" applyAlignment="1">
      <alignment horizontal="left"/>
    </xf>
    <xf numFmtId="0" fontId="22" fillId="8" borderId="6" xfId="0" applyFont="1" applyFill="1" applyBorder="1" applyAlignment="1">
      <alignment horizontal="center" vertical="center"/>
    </xf>
    <xf numFmtId="0" fontId="22" fillId="8" borderId="2" xfId="0" applyFont="1" applyFill="1" applyBorder="1" applyAlignment="1">
      <alignment horizontal="center" vertical="center"/>
    </xf>
    <xf numFmtId="0" fontId="27" fillId="5" borderId="7" xfId="0" applyFont="1" applyFill="1" applyBorder="1" applyAlignment="1">
      <alignment horizontal="left"/>
    </xf>
    <xf numFmtId="0" fontId="27" fillId="5" borderId="4" xfId="0" applyFont="1" applyFill="1" applyBorder="1" applyAlignment="1">
      <alignment horizontal="left"/>
    </xf>
    <xf numFmtId="0" fontId="22" fillId="4" borderId="3" xfId="0" applyFont="1" applyFill="1" applyBorder="1" applyAlignment="1">
      <alignment horizontal="center" vertical="center"/>
    </xf>
    <xf numFmtId="0" fontId="22" fillId="7" borderId="3" xfId="0" applyFont="1" applyFill="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2" xfId="0" applyFont="1" applyFill="1" applyBorder="1" applyAlignment="1">
      <alignment horizontal="center" vertical="center"/>
    </xf>
  </cellXfs>
  <cellStyles count="3">
    <cellStyle name="60% - Colore 3" xfId="1" builtinId="40"/>
    <cellStyle name="Collegamento ipertestuale" xfId="2" builtinId="8"/>
    <cellStyle name="Normale" xfId="0" builtinId="0"/>
  </cellStyles>
  <dxfs count="8">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baseColWidth="10" defaultColWidth="10.6640625" defaultRowHeight="16" x14ac:dyDescent="0.2"/>
  <cols>
    <col min="1" max="1" width="2.83203125" customWidth="1"/>
    <col min="2" max="2" width="173.5" customWidth="1"/>
  </cols>
  <sheetData>
    <row r="1" spans="2:2" ht="37" customHeight="1" x14ac:dyDescent="0.2">
      <c r="B1" s="33" t="s">
        <v>114</v>
      </c>
    </row>
    <row r="2" spans="2:2" ht="255" x14ac:dyDescent="0.2">
      <c r="B2" s="32" t="s">
        <v>113</v>
      </c>
    </row>
  </sheetData>
  <conditionalFormatting sqref="B2">
    <cfRule type="expression" dxfId="7"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26"/>
  <sheetViews>
    <sheetView tabSelected="1" topLeftCell="Z1" zoomScale="130" zoomScaleNormal="130" workbookViewId="0">
      <pane ySplit="4" topLeftCell="A5" activePane="bottomLeft" state="frozen"/>
      <selection pane="bottomLeft" activeCell="AD11" sqref="AD11"/>
    </sheetView>
  </sheetViews>
  <sheetFormatPr baseColWidth="10" defaultColWidth="10.6640625" defaultRowHeight="16" x14ac:dyDescent="0.2"/>
  <cols>
    <col min="1" max="1" width="15" style="2" bestFit="1" customWidth="1"/>
    <col min="2" max="2" width="9" style="2" bestFit="1" customWidth="1"/>
    <col min="3" max="3" width="8.33203125" style="2" bestFit="1" customWidth="1"/>
    <col min="4" max="4" width="11.1640625" style="2" bestFit="1" customWidth="1"/>
    <col min="5" max="15" width="10.83203125" style="2"/>
    <col min="16" max="16" width="17" style="14" customWidth="1"/>
    <col min="17" max="29" width="10.83203125" style="14"/>
    <col min="30" max="30" width="22" style="26" customWidth="1"/>
    <col min="31" max="31" width="21.1640625" style="4" customWidth="1"/>
    <col min="32" max="32" width="29.6640625" style="4" customWidth="1"/>
    <col min="33" max="33" width="16.33203125" style="4" customWidth="1"/>
    <col min="34" max="34" width="30" style="4" customWidth="1"/>
    <col min="35" max="35" width="17.1640625" style="4" bestFit="1" customWidth="1"/>
    <col min="36" max="36" width="20.33203125" style="4" bestFit="1" customWidth="1"/>
    <col min="37" max="37" width="12.5" style="4" bestFit="1" customWidth="1"/>
    <col min="38" max="39" width="10.83203125" style="15"/>
    <col min="40" max="40" width="56.6640625" style="1" customWidth="1"/>
  </cols>
  <sheetData>
    <row r="1" spans="1:41" s="17" customFormat="1" ht="24" x14ac:dyDescent="0.3">
      <c r="A1" s="18" t="s">
        <v>81</v>
      </c>
      <c r="B1" s="37" t="s">
        <v>112</v>
      </c>
      <c r="C1" s="37"/>
      <c r="D1" s="37"/>
      <c r="E1" s="38" t="str">
        <f ca="1">IF(LEN(cellFilenameFormatErrors)=0,LEFT(cellBaseFilename,9),"Code is automatically derived from the filename: 'YEAR.###X.[STATUS.][v#.]DESCRIPTION.xlsx', X=SC code")</f>
        <v>2025.022P</v>
      </c>
      <c r="F1" s="38"/>
      <c r="G1" s="38"/>
      <c r="H1" s="38"/>
      <c r="I1" s="38"/>
      <c r="J1" s="38"/>
      <c r="K1" s="38"/>
      <c r="L1" s="38"/>
      <c r="M1" s="38"/>
      <c r="N1" s="38"/>
      <c r="O1" s="38"/>
      <c r="AD1" s="29" t="s">
        <v>28</v>
      </c>
      <c r="AE1" s="25" t="str" cm="1">
        <f t="array" aca="1" ref="AE1" ca="1">MID(CELL("filename",'Proposal Template'!$B$1),SEARCH("[",CELL("filename",'Proposal Template'!$B$1))+1, SEARCH("]",CELL("filename",'Proposal Template'!$B$1))-SEARCH("[",CELL("filename",'Proposal Template'!$B$1))-1)</f>
        <v>2025.022P.N.v2.Solemoviridae_Polerovirus_22nsp.xlsx</v>
      </c>
      <c r="AF1" s="23"/>
      <c r="AG1" s="16"/>
      <c r="AH1" s="16"/>
      <c r="AI1" s="16"/>
      <c r="AJ1" s="16"/>
      <c r="AK1" s="16"/>
      <c r="AL1" s="16"/>
      <c r="AM1" s="16"/>
      <c r="AN1" s="16"/>
      <c r="AO1"/>
    </row>
    <row r="2" spans="1:41" ht="19" x14ac:dyDescent="0.25">
      <c r="A2" s="18" t="s">
        <v>115</v>
      </c>
      <c r="B2" s="37" t="s">
        <v>111</v>
      </c>
      <c r="C2" s="37"/>
      <c r="D2" s="37"/>
      <c r="E2" s="39"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Plant virus (P) proposals</v>
      </c>
      <c r="F2" s="39"/>
      <c r="G2" s="39"/>
      <c r="H2" s="39"/>
      <c r="I2" s="39"/>
      <c r="J2" s="39"/>
      <c r="K2" s="39"/>
      <c r="L2" s="39"/>
      <c r="M2" s="39"/>
      <c r="N2" s="39"/>
      <c r="O2" s="39"/>
      <c r="P2" s="42"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2" s="43"/>
      <c r="R2" s="43"/>
      <c r="S2" s="43"/>
      <c r="T2" s="43"/>
      <c r="U2" s="43"/>
      <c r="V2" s="43"/>
      <c r="W2" s="43"/>
      <c r="X2" s="43"/>
      <c r="Y2" s="43"/>
      <c r="Z2" s="43"/>
      <c r="AA2" s="43"/>
      <c r="AB2" s="43"/>
      <c r="AC2" s="43"/>
      <c r="AD2" s="30" t="s">
        <v>28</v>
      </c>
      <c r="AE2" s="24" t="str">
        <f ca="1">MID(AE1,9,1)</f>
        <v>P</v>
      </c>
      <c r="AF2" s="24" t="str">
        <f ca="1">VLOOKUP(AE2,studySectionCodeLUT,2,FALSE)</f>
        <v>Plant virus (P) proposals</v>
      </c>
      <c r="AG2" s="3"/>
      <c r="AH2" s="3"/>
      <c r="AI2" s="3"/>
      <c r="AJ2" s="3"/>
      <c r="AK2" s="3"/>
      <c r="AL2" s="3"/>
      <c r="AM2" s="3"/>
      <c r="AN2" s="3"/>
    </row>
    <row r="3" spans="1:41" ht="36" customHeight="1" x14ac:dyDescent="0.2">
      <c r="A3" s="44" t="s">
        <v>21</v>
      </c>
      <c r="B3" s="44"/>
      <c r="C3" s="44"/>
      <c r="D3" s="44"/>
      <c r="E3" s="44"/>
      <c r="F3" s="44"/>
      <c r="G3" s="44"/>
      <c r="H3" s="44"/>
      <c r="I3" s="44"/>
      <c r="J3" s="44"/>
      <c r="K3" s="44"/>
      <c r="L3" s="44"/>
      <c r="M3" s="44"/>
      <c r="N3" s="44"/>
      <c r="O3" s="44"/>
      <c r="P3" s="45" t="s">
        <v>22</v>
      </c>
      <c r="Q3" s="45"/>
      <c r="R3" s="45"/>
      <c r="S3" s="45"/>
      <c r="T3" s="45"/>
      <c r="U3" s="45"/>
      <c r="V3" s="45"/>
      <c r="W3" s="45"/>
      <c r="X3" s="45"/>
      <c r="Y3" s="45"/>
      <c r="Z3" s="45"/>
      <c r="AA3" s="45"/>
      <c r="AB3" s="45"/>
      <c r="AC3" s="45"/>
      <c r="AD3" s="45"/>
      <c r="AE3" s="46" t="s">
        <v>110</v>
      </c>
      <c r="AF3" s="47"/>
      <c r="AG3" s="47"/>
      <c r="AH3" s="47"/>
      <c r="AI3" s="47"/>
      <c r="AJ3" s="47"/>
      <c r="AK3" s="48"/>
      <c r="AL3" s="40" t="s">
        <v>109</v>
      </c>
      <c r="AM3" s="41"/>
      <c r="AN3" s="31" t="s">
        <v>23</v>
      </c>
    </row>
    <row r="4" spans="1:41" s="8" customFormat="1" ht="32" customHeight="1" x14ac:dyDescent="0.2">
      <c r="A4" s="5" t="s">
        <v>0</v>
      </c>
      <c r="B4" s="5" t="s">
        <v>1</v>
      </c>
      <c r="C4" s="5" t="s">
        <v>2</v>
      </c>
      <c r="D4" s="5" t="s">
        <v>3</v>
      </c>
      <c r="E4" s="5" t="s">
        <v>4</v>
      </c>
      <c r="F4" s="5" t="s">
        <v>5</v>
      </c>
      <c r="G4" s="5" t="s">
        <v>8</v>
      </c>
      <c r="H4" s="5" t="s">
        <v>6</v>
      </c>
      <c r="I4" s="5" t="s">
        <v>7</v>
      </c>
      <c r="J4" s="5" t="s">
        <v>9</v>
      </c>
      <c r="K4" s="5" t="s">
        <v>10</v>
      </c>
      <c r="L4" s="5" t="s">
        <v>11</v>
      </c>
      <c r="M4" s="5" t="s">
        <v>12</v>
      </c>
      <c r="N4" s="5" t="s">
        <v>13</v>
      </c>
      <c r="O4" s="5" t="s">
        <v>14</v>
      </c>
      <c r="P4" s="13" t="s">
        <v>0</v>
      </c>
      <c r="Q4" s="13" t="s">
        <v>1</v>
      </c>
      <c r="R4" s="13" t="s">
        <v>2</v>
      </c>
      <c r="S4" s="13" t="s">
        <v>3</v>
      </c>
      <c r="T4" s="13" t="s">
        <v>4</v>
      </c>
      <c r="U4" s="13" t="s">
        <v>5</v>
      </c>
      <c r="V4" s="13" t="s">
        <v>8</v>
      </c>
      <c r="W4" s="13" t="s">
        <v>6</v>
      </c>
      <c r="X4" s="13" t="s">
        <v>7</v>
      </c>
      <c r="Y4" s="13" t="s">
        <v>9</v>
      </c>
      <c r="Z4" s="13" t="s">
        <v>10</v>
      </c>
      <c r="AA4" s="13" t="s">
        <v>11</v>
      </c>
      <c r="AB4" s="13" t="s">
        <v>12</v>
      </c>
      <c r="AC4" s="28" t="s">
        <v>13</v>
      </c>
      <c r="AD4" s="27" t="s">
        <v>14</v>
      </c>
      <c r="AE4" s="20" t="s">
        <v>83</v>
      </c>
      <c r="AF4" s="20" t="s">
        <v>84</v>
      </c>
      <c r="AG4" s="20" t="s">
        <v>85</v>
      </c>
      <c r="AH4" s="6" t="s">
        <v>15</v>
      </c>
      <c r="AI4" s="19" t="s">
        <v>16</v>
      </c>
      <c r="AJ4" s="19" t="s">
        <v>17</v>
      </c>
      <c r="AK4" s="19" t="s">
        <v>18</v>
      </c>
      <c r="AL4" s="21" t="s">
        <v>19</v>
      </c>
      <c r="AM4" s="22" t="s">
        <v>82</v>
      </c>
      <c r="AN4" s="7" t="s">
        <v>20</v>
      </c>
      <c r="AO4"/>
    </row>
    <row r="5" spans="1:41" x14ac:dyDescent="0.2">
      <c r="P5" s="34" t="s">
        <v>117</v>
      </c>
      <c r="Q5" s="34"/>
      <c r="R5" s="34" t="s">
        <v>118</v>
      </c>
      <c r="S5" s="34"/>
      <c r="T5" s="34" t="s">
        <v>119</v>
      </c>
      <c r="U5" s="34"/>
      <c r="V5" s="34" t="s">
        <v>120</v>
      </c>
      <c r="W5" s="34"/>
      <c r="X5" s="34" t="s">
        <v>121</v>
      </c>
      <c r="Y5" s="34"/>
      <c r="Z5" s="34" t="s">
        <v>116</v>
      </c>
      <c r="AA5" s="34"/>
      <c r="AB5" s="34" t="s">
        <v>123</v>
      </c>
      <c r="AC5" s="34"/>
      <c r="AD5" s="36" t="s">
        <v>124</v>
      </c>
      <c r="AE5" s="4" t="s">
        <v>144</v>
      </c>
      <c r="AF5" s="4" t="s">
        <v>227</v>
      </c>
      <c r="AG5" s="4" t="s">
        <v>165</v>
      </c>
      <c r="AH5" s="4" t="s">
        <v>201</v>
      </c>
      <c r="AI5" s="4" t="s">
        <v>24</v>
      </c>
      <c r="AJ5" s="4" t="s">
        <v>101</v>
      </c>
      <c r="AK5" s="4" t="s">
        <v>56</v>
      </c>
      <c r="AL5" s="15" t="s">
        <v>27</v>
      </c>
      <c r="AM5" s="15" t="s">
        <v>28</v>
      </c>
      <c r="AN5" s="1" t="s">
        <v>122</v>
      </c>
    </row>
    <row r="6" spans="1:41" x14ac:dyDescent="0.2">
      <c r="P6" s="34" t="s">
        <v>117</v>
      </c>
      <c r="R6" s="34" t="s">
        <v>118</v>
      </c>
      <c r="T6" s="34" t="s">
        <v>119</v>
      </c>
      <c r="V6" s="34" t="s">
        <v>120</v>
      </c>
      <c r="X6" s="34" t="s">
        <v>121</v>
      </c>
      <c r="Z6" s="34" t="s">
        <v>116</v>
      </c>
      <c r="AB6" s="34" t="s">
        <v>123</v>
      </c>
      <c r="AD6" s="35" t="s">
        <v>125</v>
      </c>
      <c r="AE6" s="4" t="s">
        <v>145</v>
      </c>
      <c r="AF6" s="4" t="s">
        <v>197</v>
      </c>
      <c r="AG6" s="4" t="s">
        <v>166</v>
      </c>
      <c r="AH6" s="4" t="s">
        <v>202</v>
      </c>
      <c r="AI6" s="4" t="s">
        <v>24</v>
      </c>
      <c r="AJ6" s="4" t="s">
        <v>101</v>
      </c>
      <c r="AK6" s="4" t="s">
        <v>56</v>
      </c>
      <c r="AL6" s="15" t="s">
        <v>27</v>
      </c>
      <c r="AM6" s="15" t="s">
        <v>28</v>
      </c>
      <c r="AN6" s="1" t="s">
        <v>122</v>
      </c>
    </row>
    <row r="7" spans="1:41" x14ac:dyDescent="0.2">
      <c r="P7" s="34" t="s">
        <v>117</v>
      </c>
      <c r="R7" s="34" t="s">
        <v>118</v>
      </c>
      <c r="T7" s="34" t="s">
        <v>119</v>
      </c>
      <c r="V7" s="34" t="s">
        <v>120</v>
      </c>
      <c r="X7" s="34" t="s">
        <v>121</v>
      </c>
      <c r="Z7" s="34" t="s">
        <v>116</v>
      </c>
      <c r="AB7" s="34" t="s">
        <v>123</v>
      </c>
      <c r="AD7" s="35" t="s">
        <v>126</v>
      </c>
      <c r="AE7" s="4" t="s">
        <v>146</v>
      </c>
      <c r="AF7" s="4" t="s">
        <v>164</v>
      </c>
      <c r="AG7" s="4" t="s">
        <v>167</v>
      </c>
      <c r="AH7" s="4" t="s">
        <v>200</v>
      </c>
      <c r="AI7" s="4" t="s">
        <v>24</v>
      </c>
      <c r="AJ7" s="4" t="s">
        <v>101</v>
      </c>
      <c r="AK7" s="4" t="s">
        <v>56</v>
      </c>
      <c r="AL7" s="15" t="s">
        <v>27</v>
      </c>
      <c r="AM7" s="15" t="s">
        <v>28</v>
      </c>
      <c r="AN7" s="1" t="s">
        <v>122</v>
      </c>
    </row>
    <row r="8" spans="1:41" x14ac:dyDescent="0.2">
      <c r="P8" s="34" t="s">
        <v>117</v>
      </c>
      <c r="R8" s="34" t="s">
        <v>118</v>
      </c>
      <c r="T8" s="34" t="s">
        <v>119</v>
      </c>
      <c r="V8" s="34" t="s">
        <v>120</v>
      </c>
      <c r="X8" s="34" t="s">
        <v>121</v>
      </c>
      <c r="Z8" s="34" t="s">
        <v>116</v>
      </c>
      <c r="AB8" s="34" t="s">
        <v>123</v>
      </c>
      <c r="AD8" s="35" t="s">
        <v>143</v>
      </c>
      <c r="AE8" s="4" t="s">
        <v>147</v>
      </c>
      <c r="AF8" s="4" t="s">
        <v>185</v>
      </c>
      <c r="AG8" s="4" t="s">
        <v>168</v>
      </c>
      <c r="AH8" s="4" t="s">
        <v>203</v>
      </c>
      <c r="AI8" s="4" t="s">
        <v>24</v>
      </c>
      <c r="AJ8" s="4" t="s">
        <v>101</v>
      </c>
      <c r="AK8" s="4" t="s">
        <v>56</v>
      </c>
      <c r="AL8" s="15" t="s">
        <v>27</v>
      </c>
      <c r="AM8" s="15" t="s">
        <v>28</v>
      </c>
      <c r="AN8" s="1" t="s">
        <v>122</v>
      </c>
    </row>
    <row r="9" spans="1:41" x14ac:dyDescent="0.2">
      <c r="P9" s="34" t="s">
        <v>117</v>
      </c>
      <c r="R9" s="34" t="s">
        <v>118</v>
      </c>
      <c r="T9" s="34" t="s">
        <v>119</v>
      </c>
      <c r="V9" s="34" t="s">
        <v>120</v>
      </c>
      <c r="X9" s="34" t="s">
        <v>121</v>
      </c>
      <c r="Z9" s="34" t="s">
        <v>116</v>
      </c>
      <c r="AB9" s="34" t="s">
        <v>123</v>
      </c>
      <c r="AD9" s="35" t="s">
        <v>127</v>
      </c>
      <c r="AE9" s="4" t="s">
        <v>148</v>
      </c>
      <c r="AF9" s="4" t="s">
        <v>186</v>
      </c>
      <c r="AG9" s="4" t="s">
        <v>169</v>
      </c>
      <c r="AH9" s="4" t="s">
        <v>204</v>
      </c>
      <c r="AI9" s="4" t="s">
        <v>24</v>
      </c>
      <c r="AJ9" s="4" t="s">
        <v>101</v>
      </c>
      <c r="AK9" s="4" t="s">
        <v>56</v>
      </c>
      <c r="AL9" s="15" t="s">
        <v>27</v>
      </c>
      <c r="AM9" s="15" t="s">
        <v>28</v>
      </c>
      <c r="AN9" s="1" t="s">
        <v>122</v>
      </c>
    </row>
    <row r="10" spans="1:41" x14ac:dyDescent="0.2">
      <c r="P10" s="34" t="s">
        <v>117</v>
      </c>
      <c r="R10" s="34" t="s">
        <v>118</v>
      </c>
      <c r="T10" s="34" t="s">
        <v>119</v>
      </c>
      <c r="V10" s="34" t="s">
        <v>120</v>
      </c>
      <c r="X10" s="34" t="s">
        <v>121</v>
      </c>
      <c r="Z10" s="34" t="s">
        <v>116</v>
      </c>
      <c r="AB10" s="34" t="s">
        <v>123</v>
      </c>
      <c r="AD10" s="35" t="s">
        <v>128</v>
      </c>
      <c r="AE10" s="4" t="s">
        <v>149</v>
      </c>
      <c r="AF10" s="4" t="s">
        <v>187</v>
      </c>
      <c r="AG10" s="4" t="s">
        <v>170</v>
      </c>
      <c r="AH10" s="4" t="s">
        <v>205</v>
      </c>
      <c r="AI10" s="4" t="s">
        <v>29</v>
      </c>
      <c r="AJ10" s="4" t="s">
        <v>101</v>
      </c>
      <c r="AK10" s="4" t="s">
        <v>56</v>
      </c>
      <c r="AL10" s="15" t="s">
        <v>27</v>
      </c>
      <c r="AM10" s="15" t="s">
        <v>28</v>
      </c>
      <c r="AN10" s="1" t="s">
        <v>122</v>
      </c>
    </row>
    <row r="11" spans="1:41" x14ac:dyDescent="0.2">
      <c r="P11" s="34" t="s">
        <v>117</v>
      </c>
      <c r="R11" s="34" t="s">
        <v>118</v>
      </c>
      <c r="T11" s="34" t="s">
        <v>119</v>
      </c>
      <c r="V11" s="34" t="s">
        <v>120</v>
      </c>
      <c r="X11" s="34" t="s">
        <v>121</v>
      </c>
      <c r="Z11" s="34" t="s">
        <v>116</v>
      </c>
      <c r="AB11" s="34" t="s">
        <v>123</v>
      </c>
      <c r="AD11" s="35" t="s">
        <v>233</v>
      </c>
      <c r="AE11" s="4" t="s">
        <v>150</v>
      </c>
      <c r="AF11" s="4" t="s">
        <v>188</v>
      </c>
      <c r="AG11" s="4" t="s">
        <v>171</v>
      </c>
      <c r="AH11" s="4" t="s">
        <v>206</v>
      </c>
      <c r="AI11" s="4" t="s">
        <v>29</v>
      </c>
      <c r="AJ11" s="4" t="s">
        <v>101</v>
      </c>
      <c r="AK11" s="4" t="s">
        <v>56</v>
      </c>
      <c r="AL11" s="15" t="s">
        <v>27</v>
      </c>
      <c r="AM11" s="15" t="s">
        <v>28</v>
      </c>
      <c r="AN11" s="1" t="s">
        <v>122</v>
      </c>
    </row>
    <row r="12" spans="1:41" x14ac:dyDescent="0.2">
      <c r="P12" s="34" t="s">
        <v>117</v>
      </c>
      <c r="R12" s="34" t="s">
        <v>118</v>
      </c>
      <c r="T12" s="34" t="s">
        <v>119</v>
      </c>
      <c r="V12" s="34" t="s">
        <v>120</v>
      </c>
      <c r="X12" s="34" t="s">
        <v>121</v>
      </c>
      <c r="Z12" s="34" t="s">
        <v>116</v>
      </c>
      <c r="AB12" s="34" t="s">
        <v>123</v>
      </c>
      <c r="AD12" s="35" t="s">
        <v>129</v>
      </c>
      <c r="AE12" s="4" t="s">
        <v>151</v>
      </c>
      <c r="AF12" s="4" t="s">
        <v>230</v>
      </c>
      <c r="AG12" s="4" t="s">
        <v>172</v>
      </c>
      <c r="AH12" s="4" t="s">
        <v>207</v>
      </c>
      <c r="AI12" s="4" t="s">
        <v>24</v>
      </c>
      <c r="AJ12" s="4" t="s">
        <v>101</v>
      </c>
      <c r="AK12" s="4" t="s">
        <v>56</v>
      </c>
      <c r="AL12" s="15" t="s">
        <v>27</v>
      </c>
      <c r="AM12" s="15" t="s">
        <v>28</v>
      </c>
      <c r="AN12" s="1" t="s">
        <v>122</v>
      </c>
    </row>
    <row r="13" spans="1:41" x14ac:dyDescent="0.2">
      <c r="P13" s="34" t="s">
        <v>117</v>
      </c>
      <c r="R13" s="34" t="s">
        <v>118</v>
      </c>
      <c r="T13" s="34" t="s">
        <v>119</v>
      </c>
      <c r="V13" s="34" t="s">
        <v>120</v>
      </c>
      <c r="X13" s="34" t="s">
        <v>121</v>
      </c>
      <c r="Z13" s="34" t="s">
        <v>116</v>
      </c>
      <c r="AB13" s="34" t="s">
        <v>123</v>
      </c>
      <c r="AD13" s="35" t="s">
        <v>130</v>
      </c>
      <c r="AE13" s="4" t="s">
        <v>153</v>
      </c>
      <c r="AF13" s="4" t="s">
        <v>231</v>
      </c>
      <c r="AG13" s="4" t="s">
        <v>198</v>
      </c>
      <c r="AH13" s="4" t="s">
        <v>208</v>
      </c>
      <c r="AI13" s="4" t="s">
        <v>24</v>
      </c>
      <c r="AJ13" s="4" t="s">
        <v>101</v>
      </c>
      <c r="AK13" s="4" t="s">
        <v>56</v>
      </c>
      <c r="AL13" s="15" t="s">
        <v>27</v>
      </c>
      <c r="AM13" s="15" t="s">
        <v>28</v>
      </c>
      <c r="AN13" s="1" t="s">
        <v>122</v>
      </c>
    </row>
    <row r="14" spans="1:41" x14ac:dyDescent="0.2">
      <c r="P14" s="34" t="s">
        <v>117</v>
      </c>
      <c r="R14" s="34" t="s">
        <v>118</v>
      </c>
      <c r="T14" s="34" t="s">
        <v>119</v>
      </c>
      <c r="V14" s="34" t="s">
        <v>120</v>
      </c>
      <c r="X14" s="34" t="s">
        <v>121</v>
      </c>
      <c r="Z14" s="34" t="s">
        <v>116</v>
      </c>
      <c r="AB14" s="34" t="s">
        <v>123</v>
      </c>
      <c r="AD14" s="35" t="s">
        <v>131</v>
      </c>
      <c r="AE14" s="4" t="s">
        <v>156</v>
      </c>
      <c r="AF14" s="4" t="s">
        <v>189</v>
      </c>
      <c r="AG14" s="4" t="s">
        <v>173</v>
      </c>
      <c r="AH14" s="4" t="s">
        <v>209</v>
      </c>
      <c r="AI14" s="4" t="s">
        <v>24</v>
      </c>
      <c r="AJ14" s="4" t="s">
        <v>101</v>
      </c>
      <c r="AK14" s="4" t="s">
        <v>56</v>
      </c>
      <c r="AL14" s="15" t="s">
        <v>27</v>
      </c>
      <c r="AM14" s="15" t="s">
        <v>28</v>
      </c>
      <c r="AN14" s="1" t="s">
        <v>122</v>
      </c>
    </row>
    <row r="15" spans="1:41" x14ac:dyDescent="0.2">
      <c r="P15" s="34" t="s">
        <v>117</v>
      </c>
      <c r="R15" s="34" t="s">
        <v>118</v>
      </c>
      <c r="T15" s="34" t="s">
        <v>119</v>
      </c>
      <c r="V15" s="34" t="s">
        <v>120</v>
      </c>
      <c r="X15" s="34" t="s">
        <v>121</v>
      </c>
      <c r="Z15" s="34" t="s">
        <v>116</v>
      </c>
      <c r="AB15" s="34" t="s">
        <v>123</v>
      </c>
      <c r="AD15" s="35" t="s">
        <v>132</v>
      </c>
      <c r="AE15" s="4" t="s">
        <v>157</v>
      </c>
      <c r="AF15" s="4" t="s">
        <v>190</v>
      </c>
      <c r="AG15" s="4" t="s">
        <v>174</v>
      </c>
      <c r="AH15" s="4" t="s">
        <v>210</v>
      </c>
      <c r="AI15" s="4" t="s">
        <v>24</v>
      </c>
      <c r="AJ15" s="4" t="s">
        <v>101</v>
      </c>
      <c r="AK15" s="4" t="s">
        <v>56</v>
      </c>
      <c r="AL15" s="15" t="s">
        <v>27</v>
      </c>
      <c r="AM15" s="15" t="s">
        <v>28</v>
      </c>
      <c r="AN15" s="1" t="s">
        <v>122</v>
      </c>
    </row>
    <row r="16" spans="1:41" x14ac:dyDescent="0.2">
      <c r="P16" s="34" t="s">
        <v>117</v>
      </c>
      <c r="R16" s="34" t="s">
        <v>118</v>
      </c>
      <c r="T16" s="34" t="s">
        <v>119</v>
      </c>
      <c r="V16" s="34" t="s">
        <v>120</v>
      </c>
      <c r="X16" s="34" t="s">
        <v>121</v>
      </c>
      <c r="Z16" s="34" t="s">
        <v>116</v>
      </c>
      <c r="AB16" s="34" t="s">
        <v>123</v>
      </c>
      <c r="AD16" s="35" t="s">
        <v>133</v>
      </c>
      <c r="AE16" s="4" t="s">
        <v>158</v>
      </c>
      <c r="AF16" s="4" t="s">
        <v>228</v>
      </c>
      <c r="AG16" s="4" t="s">
        <v>175</v>
      </c>
      <c r="AH16" s="4" t="s">
        <v>211</v>
      </c>
      <c r="AI16" s="4" t="s">
        <v>24</v>
      </c>
      <c r="AJ16" s="4" t="s">
        <v>101</v>
      </c>
      <c r="AK16" s="4" t="s">
        <v>56</v>
      </c>
      <c r="AL16" s="15" t="s">
        <v>27</v>
      </c>
      <c r="AM16" s="15" t="s">
        <v>28</v>
      </c>
      <c r="AN16" s="1" t="s">
        <v>122</v>
      </c>
    </row>
    <row r="17" spans="16:40" x14ac:dyDescent="0.2">
      <c r="P17" s="34" t="s">
        <v>117</v>
      </c>
      <c r="R17" s="34" t="s">
        <v>118</v>
      </c>
      <c r="T17" s="34" t="s">
        <v>119</v>
      </c>
      <c r="V17" s="34" t="s">
        <v>120</v>
      </c>
      <c r="X17" s="34" t="s">
        <v>121</v>
      </c>
      <c r="Z17" s="34" t="s">
        <v>116</v>
      </c>
      <c r="AB17" s="34" t="s">
        <v>123</v>
      </c>
      <c r="AD17" s="35" t="s">
        <v>134</v>
      </c>
      <c r="AE17" s="4" t="s">
        <v>162</v>
      </c>
      <c r="AF17" s="4" t="s">
        <v>199</v>
      </c>
      <c r="AG17" s="4" t="s">
        <v>176</v>
      </c>
      <c r="AH17" s="4" t="s">
        <v>212</v>
      </c>
      <c r="AI17" s="4" t="s">
        <v>24</v>
      </c>
      <c r="AJ17" s="4" t="s">
        <v>101</v>
      </c>
      <c r="AK17" s="4" t="s">
        <v>56</v>
      </c>
      <c r="AL17" s="15" t="s">
        <v>27</v>
      </c>
      <c r="AM17" s="15" t="s">
        <v>28</v>
      </c>
      <c r="AN17" s="1" t="s">
        <v>122</v>
      </c>
    </row>
    <row r="18" spans="16:40" x14ac:dyDescent="0.2">
      <c r="P18" s="34" t="s">
        <v>117</v>
      </c>
      <c r="R18" s="34" t="s">
        <v>118</v>
      </c>
      <c r="T18" s="34" t="s">
        <v>119</v>
      </c>
      <c r="V18" s="34" t="s">
        <v>120</v>
      </c>
      <c r="X18" s="34" t="s">
        <v>121</v>
      </c>
      <c r="Z18" s="34" t="s">
        <v>116</v>
      </c>
      <c r="AB18" s="34" t="s">
        <v>123</v>
      </c>
      <c r="AD18" s="35" t="s">
        <v>135</v>
      </c>
      <c r="AE18" s="4" t="s">
        <v>163</v>
      </c>
      <c r="AF18" s="4" t="s">
        <v>191</v>
      </c>
      <c r="AG18" s="4" t="s">
        <v>177</v>
      </c>
      <c r="AH18" s="4" t="s">
        <v>213</v>
      </c>
      <c r="AI18" s="4" t="s">
        <v>24</v>
      </c>
      <c r="AJ18" s="4" t="s">
        <v>101</v>
      </c>
      <c r="AK18" s="4" t="s">
        <v>56</v>
      </c>
      <c r="AL18" s="15" t="s">
        <v>27</v>
      </c>
      <c r="AM18" s="15" t="s">
        <v>28</v>
      </c>
      <c r="AN18" s="1" t="s">
        <v>122</v>
      </c>
    </row>
    <row r="19" spans="16:40" x14ac:dyDescent="0.2">
      <c r="P19" s="34" t="s">
        <v>117</v>
      </c>
      <c r="R19" s="34" t="s">
        <v>118</v>
      </c>
      <c r="T19" s="34" t="s">
        <v>119</v>
      </c>
      <c r="V19" s="34" t="s">
        <v>120</v>
      </c>
      <c r="X19" s="34" t="s">
        <v>121</v>
      </c>
      <c r="Z19" s="34" t="s">
        <v>116</v>
      </c>
      <c r="AB19" s="34" t="s">
        <v>123</v>
      </c>
      <c r="AD19" s="35" t="s">
        <v>136</v>
      </c>
      <c r="AE19" s="4" t="s">
        <v>229</v>
      </c>
      <c r="AF19" s="4" t="s">
        <v>192</v>
      </c>
      <c r="AG19" s="4" t="s">
        <v>178</v>
      </c>
      <c r="AH19" s="4" t="s">
        <v>215</v>
      </c>
      <c r="AI19" s="4" t="s">
        <v>29</v>
      </c>
      <c r="AJ19" s="4" t="s">
        <v>101</v>
      </c>
      <c r="AK19" s="4" t="s">
        <v>56</v>
      </c>
      <c r="AL19" s="15" t="s">
        <v>27</v>
      </c>
      <c r="AM19" s="15" t="s">
        <v>28</v>
      </c>
      <c r="AN19" s="1" t="s">
        <v>122</v>
      </c>
    </row>
    <row r="20" spans="16:40" x14ac:dyDescent="0.2">
      <c r="P20" s="34" t="s">
        <v>117</v>
      </c>
      <c r="R20" s="34" t="s">
        <v>118</v>
      </c>
      <c r="T20" s="34" t="s">
        <v>119</v>
      </c>
      <c r="V20" s="34" t="s">
        <v>120</v>
      </c>
      <c r="X20" s="34" t="s">
        <v>121</v>
      </c>
      <c r="Z20" s="34" t="s">
        <v>116</v>
      </c>
      <c r="AB20" s="34" t="s">
        <v>123</v>
      </c>
      <c r="AD20" s="35" t="s">
        <v>137</v>
      </c>
      <c r="AE20" s="4" t="s">
        <v>161</v>
      </c>
      <c r="AF20" s="4" t="s">
        <v>232</v>
      </c>
      <c r="AG20" s="4" t="s">
        <v>179</v>
      </c>
      <c r="AH20" s="4" t="s">
        <v>214</v>
      </c>
      <c r="AI20" s="4" t="s">
        <v>29</v>
      </c>
      <c r="AJ20" s="4" t="s">
        <v>101</v>
      </c>
      <c r="AK20" s="4" t="s">
        <v>56</v>
      </c>
      <c r="AL20" s="15" t="s">
        <v>27</v>
      </c>
      <c r="AM20" s="15" t="s">
        <v>28</v>
      </c>
      <c r="AN20" s="1" t="s">
        <v>122</v>
      </c>
    </row>
    <row r="21" spans="16:40" x14ac:dyDescent="0.2">
      <c r="P21" s="34" t="s">
        <v>117</v>
      </c>
      <c r="R21" s="34" t="s">
        <v>118</v>
      </c>
      <c r="T21" s="34" t="s">
        <v>119</v>
      </c>
      <c r="V21" s="34" t="s">
        <v>120</v>
      </c>
      <c r="X21" s="34" t="s">
        <v>121</v>
      </c>
      <c r="Z21" s="34" t="s">
        <v>116</v>
      </c>
      <c r="AB21" s="34" t="s">
        <v>123</v>
      </c>
      <c r="AD21" s="35" t="s">
        <v>138</v>
      </c>
      <c r="AE21" s="4" t="s">
        <v>152</v>
      </c>
      <c r="AF21" s="4" t="s">
        <v>193</v>
      </c>
      <c r="AG21" s="4" t="s">
        <v>180</v>
      </c>
      <c r="AH21" s="4" t="s">
        <v>216</v>
      </c>
      <c r="AI21" s="4" t="s">
        <v>29</v>
      </c>
      <c r="AJ21" s="4" t="s">
        <v>101</v>
      </c>
      <c r="AK21" s="4" t="s">
        <v>56</v>
      </c>
      <c r="AL21" s="15" t="s">
        <v>27</v>
      </c>
      <c r="AM21" s="15" t="s">
        <v>28</v>
      </c>
      <c r="AN21" s="1" t="s">
        <v>122</v>
      </c>
    </row>
    <row r="22" spans="16:40" x14ac:dyDescent="0.2">
      <c r="P22" s="34" t="s">
        <v>117</v>
      </c>
      <c r="R22" s="34" t="s">
        <v>118</v>
      </c>
      <c r="T22" s="34" t="s">
        <v>119</v>
      </c>
      <c r="V22" s="34" t="s">
        <v>120</v>
      </c>
      <c r="X22" s="34" t="s">
        <v>121</v>
      </c>
      <c r="Z22" s="34" t="s">
        <v>116</v>
      </c>
      <c r="AB22" s="34" t="s">
        <v>123</v>
      </c>
      <c r="AD22" s="35" t="s">
        <v>139</v>
      </c>
      <c r="AE22" s="4" t="s">
        <v>154</v>
      </c>
      <c r="AF22" s="4" t="s">
        <v>194</v>
      </c>
      <c r="AG22" s="4" t="s">
        <v>181</v>
      </c>
      <c r="AH22" s="4" t="s">
        <v>217</v>
      </c>
      <c r="AI22" s="4" t="s">
        <v>29</v>
      </c>
      <c r="AJ22" s="4" t="s">
        <v>101</v>
      </c>
      <c r="AK22" s="4" t="s">
        <v>56</v>
      </c>
      <c r="AL22" s="15" t="s">
        <v>27</v>
      </c>
      <c r="AM22" s="15" t="s">
        <v>28</v>
      </c>
      <c r="AN22" s="1" t="s">
        <v>122</v>
      </c>
    </row>
    <row r="23" spans="16:40" x14ac:dyDescent="0.2">
      <c r="P23" s="34" t="s">
        <v>117</v>
      </c>
      <c r="R23" s="34" t="s">
        <v>118</v>
      </c>
      <c r="T23" s="34" t="s">
        <v>119</v>
      </c>
      <c r="V23" s="34" t="s">
        <v>120</v>
      </c>
      <c r="X23" s="34" t="s">
        <v>121</v>
      </c>
      <c r="Z23" s="34" t="s">
        <v>116</v>
      </c>
      <c r="AB23" s="34" t="s">
        <v>123</v>
      </c>
      <c r="AD23" s="35" t="s">
        <v>140</v>
      </c>
      <c r="AE23" s="4" t="s">
        <v>155</v>
      </c>
      <c r="AF23" s="4" t="s">
        <v>195</v>
      </c>
      <c r="AG23" s="4" t="s">
        <v>182</v>
      </c>
      <c r="AH23" s="4" t="s">
        <v>218</v>
      </c>
      <c r="AI23" s="4" t="s">
        <v>29</v>
      </c>
      <c r="AJ23" s="4" t="s">
        <v>101</v>
      </c>
      <c r="AK23" s="4" t="s">
        <v>56</v>
      </c>
      <c r="AL23" s="15" t="s">
        <v>27</v>
      </c>
      <c r="AM23" s="15" t="s">
        <v>28</v>
      </c>
      <c r="AN23" s="1" t="s">
        <v>122</v>
      </c>
    </row>
    <row r="24" spans="16:40" x14ac:dyDescent="0.2">
      <c r="P24" s="34" t="s">
        <v>117</v>
      </c>
      <c r="R24" s="34" t="s">
        <v>118</v>
      </c>
      <c r="T24" s="34" t="s">
        <v>119</v>
      </c>
      <c r="V24" s="34" t="s">
        <v>120</v>
      </c>
      <c r="X24" s="34" t="s">
        <v>121</v>
      </c>
      <c r="Z24" s="34" t="s">
        <v>116</v>
      </c>
      <c r="AB24" s="34" t="s">
        <v>123</v>
      </c>
      <c r="AD24" s="35" t="s">
        <v>141</v>
      </c>
      <c r="AE24" s="4" t="s">
        <v>159</v>
      </c>
      <c r="AF24" s="4" t="s">
        <v>196</v>
      </c>
      <c r="AG24" s="4" t="s">
        <v>183</v>
      </c>
      <c r="AH24" s="4" t="s">
        <v>219</v>
      </c>
      <c r="AI24" s="4" t="s">
        <v>29</v>
      </c>
      <c r="AJ24" s="4" t="s">
        <v>101</v>
      </c>
      <c r="AK24" s="4" t="s">
        <v>56</v>
      </c>
      <c r="AL24" s="15" t="s">
        <v>27</v>
      </c>
      <c r="AM24" s="15" t="s">
        <v>28</v>
      </c>
      <c r="AN24" s="1" t="s">
        <v>122</v>
      </c>
    </row>
    <row r="25" spans="16:40" x14ac:dyDescent="0.2">
      <c r="P25" s="34" t="s">
        <v>117</v>
      </c>
      <c r="R25" s="34" t="s">
        <v>118</v>
      </c>
      <c r="T25" s="34" t="s">
        <v>119</v>
      </c>
      <c r="V25" s="34" t="s">
        <v>120</v>
      </c>
      <c r="X25" s="34" t="s">
        <v>121</v>
      </c>
      <c r="Z25" s="34" t="s">
        <v>116</v>
      </c>
      <c r="AB25" s="34" t="s">
        <v>123</v>
      </c>
      <c r="AD25" s="35" t="s">
        <v>142</v>
      </c>
      <c r="AE25" s="4" t="s">
        <v>160</v>
      </c>
      <c r="AF25" s="4" t="s">
        <v>222</v>
      </c>
      <c r="AG25" s="4" t="s">
        <v>184</v>
      </c>
      <c r="AH25" s="4" t="s">
        <v>220</v>
      </c>
      <c r="AI25" s="4" t="s">
        <v>29</v>
      </c>
      <c r="AJ25" s="4" t="s">
        <v>101</v>
      </c>
      <c r="AK25" s="4" t="s">
        <v>56</v>
      </c>
      <c r="AL25" s="15" t="s">
        <v>27</v>
      </c>
      <c r="AM25" s="15" t="s">
        <v>28</v>
      </c>
      <c r="AN25" s="1" t="s">
        <v>122</v>
      </c>
    </row>
    <row r="26" spans="16:40" x14ac:dyDescent="0.2">
      <c r="P26" s="34" t="s">
        <v>117</v>
      </c>
      <c r="R26" s="34" t="s">
        <v>118</v>
      </c>
      <c r="T26" s="34" t="s">
        <v>119</v>
      </c>
      <c r="V26" s="34" t="s">
        <v>120</v>
      </c>
      <c r="X26" s="34" t="s">
        <v>121</v>
      </c>
      <c r="Z26" s="34" t="s">
        <v>116</v>
      </c>
      <c r="AB26" s="34" t="s">
        <v>123</v>
      </c>
      <c r="AD26" s="35" t="s">
        <v>221</v>
      </c>
      <c r="AE26" s="4" t="s">
        <v>226</v>
      </c>
      <c r="AF26" s="4" t="s">
        <v>223</v>
      </c>
      <c r="AG26" s="4" t="s">
        <v>224</v>
      </c>
      <c r="AH26" s="4" t="s">
        <v>225</v>
      </c>
      <c r="AI26" s="4" t="s">
        <v>24</v>
      </c>
      <c r="AJ26" s="4" t="s">
        <v>101</v>
      </c>
      <c r="AK26" s="4" t="s">
        <v>56</v>
      </c>
      <c r="AL26" s="15" t="s">
        <v>27</v>
      </c>
      <c r="AM26" s="15" t="s">
        <v>28</v>
      </c>
      <c r="AN26" s="1" t="s">
        <v>122</v>
      </c>
    </row>
  </sheetData>
  <sheetProtection formatColumns="0" insertRows="0" insertHyperlinks="0" deleteRows="0" sort="0" autoFilter="0" pivotTables="0"/>
  <mergeCells count="9">
    <mergeCell ref="B1:D1"/>
    <mergeCell ref="E1:O1"/>
    <mergeCell ref="E2:O2"/>
    <mergeCell ref="AL3:AM3"/>
    <mergeCell ref="P2:AC2"/>
    <mergeCell ref="A3:O3"/>
    <mergeCell ref="P3:AD3"/>
    <mergeCell ref="AE3:AK3"/>
    <mergeCell ref="B2:D2"/>
  </mergeCells>
  <conditionalFormatting sqref="A1:O1 AD1:AD2 A2:AC2 A3:AD1048576">
    <cfRule type="expression" dxfId="6" priority="1">
      <formula>ROW(A1)&gt;5</formula>
    </cfRule>
  </conditionalFormatting>
  <conditionalFormatting sqref="P2">
    <cfRule type="expression" dxfId="5" priority="27">
      <formula>AND(NOT(ISBLANK(P2)),COUNTA(Q1:$AD1)=0)</formula>
    </cfRule>
  </conditionalFormatting>
  <conditionalFormatting sqref="P3:AC1048575">
    <cfRule type="expression" dxfId="4" priority="3">
      <formula>AND(NOT(ISBLANK(P3)),COUNTA(Q3:$AD3)=0)</formula>
    </cfRule>
  </conditionalFormatting>
  <conditionalFormatting sqref="P4:AC1048576">
    <cfRule type="containsText" dxfId="3" priority="2" operator="containsText" text=" ">
      <formula>NOT(ISERROR(SEARCH(" ",P4)))</formula>
    </cfRule>
  </conditionalFormatting>
  <conditionalFormatting sqref="P1048576:AC1048576">
    <cfRule type="expression" dxfId="2" priority="22">
      <formula>AND(NOT(ISBLANK(P1048576)),COUNTA(Q:$AD)=0)</formula>
    </cfRule>
  </conditionalFormatting>
  <conditionalFormatting sqref="AD1:AD1048576">
    <cfRule type="expression" dxfId="1" priority="28">
      <formula>NOT(OR(OR(AD1="",AD1="Species"),_xlfn.CONCAT(AB2," ")=LEFT(AD1,LEN(AB2)+1)))</formula>
    </cfRule>
  </conditionalFormatting>
  <conditionalFormatting sqref="AM4:AM1048576">
    <cfRule type="expression" dxfId="0" priority="19">
      <formula>NOT(AM4=proposedRank)</formula>
    </cfRule>
  </conditionalFormatting>
  <dataValidations count="5">
    <dataValidation allowBlank="1" showErrorMessage="1" errorTitle="No spaces allowed" error="Taxon names above the rank of species may NOT contain spaces." promptTitle="No spaces allowed" prompt="Taxon names above the rank of species may NOT contain spaces." sqref="P2:P1048576 Q3:AC1048576" xr:uid="{DFCB77F0-0768-4D91-8C1B-264CB0995251}"/>
    <dataValidation type="custom" allowBlank="1" showInputMessage="1" showErrorMessage="1" errorTitle="Binomial Naming" error="Species name must start with the name of it's genus." promptTitle="binomial" sqref="AD1:AD3" xr:uid="{7BA4C7A0-D2B3-43EC-AEDD-254D21C75599}">
      <formula1>OR(LEFT(AD1048574,LEN(AB1048574))=AB1048574,AD1048574="Species")</formula1>
    </dataValidation>
    <dataValidation type="custom" allowBlank="1" showInputMessage="1" showErrorMessage="1" errorTitle="Binomial Naming" error="Species name must start with the name of it's genus." promptTitle="binomial" sqref="AD4" xr:uid="{7A54B82F-7751-4FA1-BF0A-885F0A45C5D9}">
      <formula1>OR(LEFT(#REF!,LEN(#REF!))=#REF!,#REF!="Species")</formula1>
    </dataValidation>
    <dataValidation type="custom" allowBlank="1" showInputMessage="1" showErrorMessage="1" errorTitle="Binomial Naming" error="Species name must start with the name of it's genus." promptTitle="binomial" sqref="AD5:AD8 AD13:AD1048576" xr:uid="{521030E9-F4B7-489B-A755-FA6A5CB0ECE9}">
      <formula1>OR(LEFT(AD1,LEN(AB2))=AB2,AD1="Species")</formula1>
    </dataValidation>
    <dataValidation type="custom" allowBlank="1" showInputMessage="1" showErrorMessage="1" errorTitle="Binomial Naming" error="Species name must start with the name of it's genus." promptTitle="binomial" sqref="AD9:AD12" xr:uid="{40F2B613-7131-4F51-9F84-79591746E6F5}">
      <formula1>OR(LEFT(AD4,LEN(AB5))=AB5,AD4="Species")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5">
        <x14:dataValidation type="list" allowBlank="1" showInputMessage="1" showErrorMessage="1" xr:uid="{54E510D2-0F89-48C5-A279-E3FD296F892D}">
          <x14:formula1>
            <xm:f>'Menu Items (Do not change)'!$E:$E</xm:f>
          </x14:formula1>
          <xm:sqref>AM1:AM2 AM4:AM1048576</xm:sqref>
        </x14:dataValidation>
        <x14:dataValidation type="list" errorStyle="warning" allowBlank="1" showInputMessage="1" showErrorMessage="1" xr:uid="{8D31697E-1950-46DF-96DA-D6E38C120D84}">
          <x14:formula1>
            <xm:f>'Menu Items (Do not change)'!$D:$D</xm:f>
          </x14:formula1>
          <xm:sqref>AL1:AL2 AL4:AL1048576</xm:sqref>
        </x14:dataValidation>
        <x14:dataValidation type="list" allowBlank="1" showInputMessage="1" showErrorMessage="1" xr:uid="{94387DB7-78A7-4DC8-9A92-C2FC191BC7D4}">
          <x14:formula1>
            <xm:f>'Menu Items (Do not change)'!$A:$A</xm:f>
          </x14:formula1>
          <xm:sqref>AI1:AI1048576</xm:sqref>
        </x14:dataValidation>
        <x14:dataValidation type="list" allowBlank="1" showInputMessage="1" showErrorMessage="1" xr:uid="{EA3A30CA-007C-4BC4-A47D-860D193F94FD}">
          <x14:formula1>
            <xm:f>'Menu Items (Do not change)'!$B:$B</xm:f>
          </x14:formula1>
          <xm:sqref>AJ1:AJ1048576</xm:sqref>
        </x14:dataValidation>
        <x14:dataValidation type="list" allowBlank="1" showInputMessage="1" showErrorMessage="1" xr:uid="{CE774BB1-E0B7-4516-99D3-8117D8F07850}">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baseColWidth="10" defaultColWidth="10.6640625" defaultRowHeight="16" x14ac:dyDescent="0.2"/>
  <cols>
    <col min="1" max="1" width="16" bestFit="1" customWidth="1"/>
    <col min="2" max="2" width="18.83203125" bestFit="1" customWidth="1"/>
    <col min="3" max="3" width="22.83203125" bestFit="1" customWidth="1"/>
    <col min="4" max="5" width="13.1640625" bestFit="1" customWidth="1"/>
    <col min="6" max="6" width="2.6640625" customWidth="1"/>
    <col min="7" max="7" width="43.83203125" bestFit="1" customWidth="1"/>
  </cols>
  <sheetData>
    <row r="1" spans="1:7" x14ac:dyDescent="0.2">
      <c r="A1" s="11" t="s">
        <v>16</v>
      </c>
      <c r="B1" s="11" t="s">
        <v>17</v>
      </c>
      <c r="C1" s="11" t="s">
        <v>18</v>
      </c>
      <c r="D1" s="11" t="s">
        <v>19</v>
      </c>
      <c r="E1" s="11" t="s">
        <v>82</v>
      </c>
      <c r="F1" s="11" t="s">
        <v>64</v>
      </c>
      <c r="G1" s="11"/>
    </row>
    <row r="2" spans="1:7" x14ac:dyDescent="0.2">
      <c r="A2" s="12" t="s">
        <v>86</v>
      </c>
      <c r="B2" s="12" t="s">
        <v>86</v>
      </c>
      <c r="C2" s="12" t="s">
        <v>86</v>
      </c>
      <c r="D2" s="12" t="s">
        <v>86</v>
      </c>
      <c r="E2" s="12" t="s">
        <v>86</v>
      </c>
      <c r="F2" t="s">
        <v>76</v>
      </c>
      <c r="G2" t="s">
        <v>68</v>
      </c>
    </row>
    <row r="3" spans="1:7" x14ac:dyDescent="0.2">
      <c r="A3" s="9" t="s">
        <v>24</v>
      </c>
      <c r="B3" t="s">
        <v>25</v>
      </c>
      <c r="C3" s="9" t="s">
        <v>26</v>
      </c>
      <c r="D3" s="9" t="s">
        <v>27</v>
      </c>
      <c r="E3" s="9" t="s">
        <v>28</v>
      </c>
      <c r="F3" t="s">
        <v>77</v>
      </c>
      <c r="G3" t="s">
        <v>69</v>
      </c>
    </row>
    <row r="4" spans="1:7" x14ac:dyDescent="0.2">
      <c r="A4" s="9" t="s">
        <v>29</v>
      </c>
      <c r="B4" t="s">
        <v>100</v>
      </c>
      <c r="C4" s="9" t="s">
        <v>30</v>
      </c>
      <c r="D4" s="9" t="s">
        <v>31</v>
      </c>
      <c r="E4" s="9" t="s">
        <v>32</v>
      </c>
      <c r="F4" t="s">
        <v>74</v>
      </c>
      <c r="G4" t="s">
        <v>66</v>
      </c>
    </row>
    <row r="5" spans="1:7" x14ac:dyDescent="0.2">
      <c r="A5" s="9" t="s">
        <v>33</v>
      </c>
      <c r="B5" t="s">
        <v>104</v>
      </c>
      <c r="C5" s="9" t="s">
        <v>36</v>
      </c>
      <c r="D5" s="9" t="s">
        <v>34</v>
      </c>
      <c r="E5" s="9" t="s">
        <v>35</v>
      </c>
      <c r="F5" t="s">
        <v>78</v>
      </c>
      <c r="G5" t="s">
        <v>70</v>
      </c>
    </row>
    <row r="6" spans="1:7" x14ac:dyDescent="0.2">
      <c r="A6" s="10"/>
      <c r="B6" t="s">
        <v>105</v>
      </c>
      <c r="C6" s="9" t="s">
        <v>87</v>
      </c>
      <c r="D6" s="9" t="s">
        <v>37</v>
      </c>
      <c r="E6" s="9" t="s">
        <v>38</v>
      </c>
      <c r="F6" t="s">
        <v>79</v>
      </c>
      <c r="G6" t="s">
        <v>71</v>
      </c>
    </row>
    <row r="7" spans="1:7" x14ac:dyDescent="0.2">
      <c r="A7" s="10"/>
      <c r="B7" t="s">
        <v>106</v>
      </c>
      <c r="C7" s="9" t="s">
        <v>40</v>
      </c>
      <c r="D7" s="9" t="s">
        <v>41</v>
      </c>
      <c r="E7" s="9" t="s">
        <v>42</v>
      </c>
      <c r="F7" t="s">
        <v>75</v>
      </c>
      <c r="G7" t="s">
        <v>67</v>
      </c>
    </row>
    <row r="8" spans="1:7" x14ac:dyDescent="0.2">
      <c r="A8" s="10"/>
      <c r="B8" t="s">
        <v>39</v>
      </c>
      <c r="C8" s="9" t="s">
        <v>44</v>
      </c>
      <c r="D8" s="9" t="s">
        <v>45</v>
      </c>
      <c r="E8" s="9" t="s">
        <v>46</v>
      </c>
      <c r="F8" t="s">
        <v>80</v>
      </c>
      <c r="G8" t="s">
        <v>72</v>
      </c>
    </row>
    <row r="9" spans="1:7" x14ac:dyDescent="0.2">
      <c r="A9" s="10"/>
      <c r="B9" t="s">
        <v>43</v>
      </c>
      <c r="C9" s="9" t="s">
        <v>88</v>
      </c>
      <c r="D9" s="9" t="s">
        <v>48</v>
      </c>
      <c r="E9" s="9" t="s">
        <v>49</v>
      </c>
      <c r="F9" t="s">
        <v>73</v>
      </c>
      <c r="G9" t="s">
        <v>65</v>
      </c>
    </row>
    <row r="10" spans="1:7" x14ac:dyDescent="0.2">
      <c r="A10" s="10"/>
      <c r="B10" t="s">
        <v>47</v>
      </c>
      <c r="C10" s="9" t="s">
        <v>89</v>
      </c>
      <c r="D10" s="9" t="s">
        <v>51</v>
      </c>
      <c r="E10" s="9" t="s">
        <v>52</v>
      </c>
    </row>
    <row r="11" spans="1:7" x14ac:dyDescent="0.2">
      <c r="A11" s="10"/>
      <c r="B11" t="s">
        <v>50</v>
      </c>
      <c r="C11" s="9" t="s">
        <v>90</v>
      </c>
      <c r="D11" s="9" t="s">
        <v>53</v>
      </c>
      <c r="E11" s="9" t="s">
        <v>54</v>
      </c>
    </row>
    <row r="12" spans="1:7" x14ac:dyDescent="0.2">
      <c r="A12" s="10"/>
      <c r="B12" t="s">
        <v>101</v>
      </c>
      <c r="C12" s="9" t="s">
        <v>91</v>
      </c>
      <c r="D12" s="10"/>
      <c r="E12" s="9" t="s">
        <v>55</v>
      </c>
    </row>
    <row r="13" spans="1:7" x14ac:dyDescent="0.2">
      <c r="A13" s="10"/>
      <c r="B13" t="s">
        <v>102</v>
      </c>
      <c r="C13" s="9" t="s">
        <v>92</v>
      </c>
      <c r="D13" s="10"/>
      <c r="E13" s="9" t="s">
        <v>57</v>
      </c>
    </row>
    <row r="14" spans="1:7" x14ac:dyDescent="0.2">
      <c r="A14" s="10"/>
      <c r="B14" t="s">
        <v>107</v>
      </c>
      <c r="C14" s="9" t="s">
        <v>93</v>
      </c>
      <c r="D14" s="10"/>
      <c r="E14" s="9" t="s">
        <v>59</v>
      </c>
    </row>
    <row r="15" spans="1:7" x14ac:dyDescent="0.2">
      <c r="A15" s="10"/>
      <c r="B15" t="s">
        <v>103</v>
      </c>
      <c r="C15" s="9" t="s">
        <v>56</v>
      </c>
      <c r="D15" s="10"/>
      <c r="E15" s="9" t="s">
        <v>60</v>
      </c>
    </row>
    <row r="16" spans="1:7" x14ac:dyDescent="0.2">
      <c r="A16" s="10"/>
      <c r="B16" t="s">
        <v>108</v>
      </c>
      <c r="C16" s="9" t="s">
        <v>94</v>
      </c>
      <c r="D16" s="10"/>
      <c r="E16" s="9" t="s">
        <v>61</v>
      </c>
    </row>
    <row r="17" spans="1:5" x14ac:dyDescent="0.2">
      <c r="A17" s="10"/>
      <c r="B17" t="s">
        <v>58</v>
      </c>
      <c r="C17" s="9" t="s">
        <v>95</v>
      </c>
      <c r="D17" s="10"/>
      <c r="E17" s="9" t="s">
        <v>62</v>
      </c>
    </row>
    <row r="18" spans="1:5" x14ac:dyDescent="0.2">
      <c r="A18" s="10"/>
      <c r="B18" s="10"/>
      <c r="C18" s="9" t="s">
        <v>96</v>
      </c>
      <c r="D18" s="10"/>
      <c r="E18" s="10"/>
    </row>
    <row r="19" spans="1:5" x14ac:dyDescent="0.2">
      <c r="A19" s="10"/>
      <c r="B19" s="10"/>
      <c r="C19" s="9" t="s">
        <v>97</v>
      </c>
      <c r="D19" s="10"/>
      <c r="E19" s="10"/>
    </row>
    <row r="20" spans="1:5" x14ac:dyDescent="0.2">
      <c r="C20" t="s">
        <v>98</v>
      </c>
    </row>
    <row r="21" spans="1:5" x14ac:dyDescent="0.2">
      <c r="C21" t="s">
        <v>99</v>
      </c>
    </row>
    <row r="22" spans="1:5" x14ac:dyDescent="0.2">
      <c r="C22" t="s">
        <v>63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RUBINO Luisa</cp:lastModifiedBy>
  <dcterms:created xsi:type="dcterms:W3CDTF">2023-02-08T19:24:03Z</dcterms:created>
  <dcterms:modified xsi:type="dcterms:W3CDTF">2025-07-09T13:01:04Z</dcterms:modified>
</cp:coreProperties>
</file>