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ast-track/"/>
    </mc:Choice>
  </mc:AlternateContent>
  <xr:revisionPtr revIDLastSave="15" documentId="13_ncr:1_{8C77DAFE-8828-46C5-8B30-B8FF8B497D5C}" xr6:coauthVersionLast="47" xr6:coauthVersionMax="47" xr10:uidLastSave="{C21CD4CD-AD37-4E22-B56F-E67E7F3196B3}"/>
  <bookViews>
    <workbookView xWindow="28680" yWindow="-120" windowWidth="29040" windowHeight="1584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Template'!$AL$1:$AL$4</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<sst xmlns="http://schemas.openxmlformats.org/spreadsheetml/2006/main" count="268" uniqueCount="144">
  <si>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</si>
  <si>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</si>
  <si>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</si>
  <si>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</si>
  <si>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</si>
  <si>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</si>
  <si>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</si>
  <si>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</si>
  <si>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</si>
  <si>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</si>
  <si>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</si>
  <si>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</si>
  <si>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</si>
  <si>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</si>
  <si>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</si>
  <si>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</si>
  <si>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</si>
  <si>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</si>
  <si>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</si>
  <si>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</si>
  <si>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</si>
  <si>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</si>
  <si>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</si>
  <si>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</si>
  <si>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</si>
  <si>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</si>
  <si>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</si>
  <si>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</si>
  <si>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</si>
  <si>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</si>
  <si>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</si>
  <si>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</si>
  <si>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</si>
  <si>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</si>
  <si>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</si>
  <si>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</si>
  <si>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</si>
  <si>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</si>
  <si>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</si>
  <si>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</si>
  <si>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</si>
  <si>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bacteria</t>
  </si>
  <si>
    <t>Create new</t>
  </si>
  <si>
    <t>genus</t>
  </si>
  <si>
    <t>CG</t>
  </si>
  <si>
    <t>dsDNA</t>
  </si>
  <si>
    <t>Peeyeiunavirus</t>
  </si>
  <si>
    <t>Peeyeiunavirus Pyei1</t>
  </si>
  <si>
    <t>MK291445</t>
  </si>
  <si>
    <t>Paracoccus phage vB_PyeM_Pyei1</t>
  </si>
  <si>
    <t>Peethiunavirus</t>
  </si>
  <si>
    <t>Peethiunavirus Pthi1</t>
  </si>
  <si>
    <t>MK291444</t>
  </si>
  <si>
    <t>Paracoccus phage vB_PthS_Pthi1</t>
  </si>
  <si>
    <t>Peebenunavirus</t>
  </si>
  <si>
    <t>Peebenunavirus Pben1</t>
  </si>
  <si>
    <t>MK291441</t>
  </si>
  <si>
    <t>Paracoccus phage vB_PbeS_Pben1</t>
  </si>
  <si>
    <t>Peesulunavirus</t>
  </si>
  <si>
    <t>Peesulunavirus Psul1</t>
  </si>
  <si>
    <t>MK291443</t>
  </si>
  <si>
    <t>Paracoccus phage vB_PsuS_Psul1</t>
  </si>
  <si>
    <t>Peekonunavirus</t>
  </si>
  <si>
    <t>Peekonunavirus Pkon1</t>
  </si>
  <si>
    <t>MK291442</t>
  </si>
  <si>
    <t>Paracoccus phage vB_PkoS_Pkon1</t>
  </si>
  <si>
    <t>Klepvirus</t>
  </si>
  <si>
    <t>Klepvirus KLEP181</t>
  </si>
  <si>
    <t>OM654376</t>
  </si>
  <si>
    <t>Paracoccus phage vB_PmaP_KLEP18-1</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</si>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</sst>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A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8"/>
  <sheetViews>
    <sheetView tabSelected="1" topLeftCell="P1" zoomScale="130" zoomScaleNormal="130" workbookViewId="0">
      <pane ySplit="4" topLeftCell="A5" activePane="bottomLeft" state="frozen"/>
      <selection pane="bottomLeft" activeCell="V10" sqref="V10"/>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1" width="10.875" style="14"/>
    <col min="22" max="22" width="12.875" style="14" customWidth="1"/>
    <col min="23" max="27" width="10.875" style="14"/>
    <col min="28" max="28" width="13.875" style="14" customWidth="1"/>
    <col min="29" max="29" width="10.875" style="14"/>
    <col min="30" max="30" width="19.25" style="26" customWidth="1"/>
    <col min="31" max="31" width="22"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str">
        <f ca="1">IF(LEN(cellFilenameFormatErrors)=0,LEFT(cellBaseFilename,9),"Code is automatically derived from the filename: 'YEAR.###X.[STATUS.][v#.]DESCRIPTION.xlsx', X=SC code")</f>
        <v>Code is automatically derived from the filename: 'YEAR.###X.[STATUS.][v#.]DESCRIPTION.xlsx', X=SC code</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xml:space="preserve">Study Section code ('.') at filename[9] not valid (see Menu Items)filename[10] should be a '.'; </v>
      </c>
      <c r="Q1" s="38"/>
      <c r="R1" s="38"/>
      <c r="S1" s="38"/>
      <c r="T1" s="38"/>
      <c r="U1" s="38"/>
      <c r="V1" s="38"/>
      <c r="W1" s="38"/>
      <c r="X1" s="38"/>
      <c r="Y1" s="38"/>
      <c r="Z1" s="38"/>
      <c r="AA1" s="38"/>
      <c r="AB1" s="38"/>
      <c r="AC1" s="38"/>
      <c r="AD1" s="29" t="s">
        <v>4</v>
      </c>
      <c r="AE1" s="25" t="str" cm="1">
        <f t="array" aca="1" ref="AE1" ca="1">MID(CELL("filename",'Proposal Template'!$B$1),SEARCH("[",CELL("filename",'Proposal Template'!$B$1))+1, SEARCH("]",CELL("filename",'Proposal Template'!$B$1))-SEARCH("[",CELL("filename",'Proposal Template'!$B$1))-1)</f>
        <v>2025.056.B.N.v2.Paracoccus_phages_7ng_7ns.xlsx</v>
      </c>
      <c r="AF1" s="23"/>
      <c r="AG1" s="16"/>
      <c r="AH1" s="16"/>
      <c r="AI1" s="16"/>
      <c r="AJ1" s="16"/>
      <c r="AK1" s="16"/>
      <c r="AL1" s="16"/>
      <c r="AM1" s="16"/>
      <c r="AN1" s="16"/>
      <c r="AO1"/>
    </row>
    <row r="2" spans="1:41" ht="18.75">
      <c r="A2" s="18" t="s">
        <v>5</v>
      </c>
      <c r="B2" s="46" t="s">
        <v>6</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Determined from the Code above (X=Study Section abbrev). See columns F and G in the 'Menu Items' tab below.</v>
      </c>
      <c r="F2" s="48"/>
      <c r="G2" s="48"/>
      <c r="H2" s="48"/>
      <c r="I2" s="48"/>
      <c r="J2" s="48"/>
      <c r="K2" s="48"/>
      <c r="L2" s="48"/>
      <c r="M2" s="48"/>
      <c r="N2" s="48"/>
      <c r="O2" s="48"/>
      <c r="P2" s="39" t="str">
        <f ca="1">_xlfn.CONCAT(
IF(NOT(ISERROR(AF2)),"","Study Section code ('"&amp;AE2&amp;"') is not valid; ")
)</f>
        <v xml:space="preserve">Study Section code ('.') is not valid; </v>
      </c>
      <c r="Q2" s="40"/>
      <c r="R2" s="40"/>
      <c r="S2" s="40"/>
      <c r="T2" s="40"/>
      <c r="U2" s="40"/>
      <c r="V2" s="40"/>
      <c r="W2" s="40"/>
      <c r="X2" s="40"/>
      <c r="Y2" s="40"/>
      <c r="Z2" s="40"/>
      <c r="AA2" s="40"/>
      <c r="AB2" s="40"/>
      <c r="AC2" s="40"/>
      <c r="AD2" s="30" t="s">
        <v>4</v>
      </c>
      <c r="AE2" s="24" t="str">
        <f ca="1">MID(AE1,9,1)</f>
        <v>.</v>
      </c>
      <c r="AF2" s="24" t="e">
        <f ca="1">VLOOKUP(AE2,studySectionCodeLUT,2,FALSE)</f>
        <v>#N/A</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AB5" s="14" t="s">
        <v>46</v>
      </c>
      <c r="AK5" s="4" t="s">
        <v>41</v>
      </c>
      <c r="AL5" s="15" t="s">
        <v>42</v>
      </c>
      <c r="AM5" s="15" t="s">
        <v>43</v>
      </c>
    </row>
    <row r="6" spans="1:41">
      <c r="P6" s="34" t="s">
        <v>37</v>
      </c>
      <c r="Q6" s="34"/>
      <c r="R6" s="34" t="s">
        <v>38</v>
      </c>
      <c r="S6" s="34"/>
      <c r="T6" s="34" t="s">
        <v>39</v>
      </c>
      <c r="U6" s="34"/>
      <c r="V6" s="34" t="s">
        <v>40</v>
      </c>
      <c r="AB6" s="14" t="s">
        <v>46</v>
      </c>
      <c r="AD6" s="26" t="s">
        <v>47</v>
      </c>
      <c r="AE6" s="4" t="s">
        <v>48</v>
      </c>
      <c r="AF6" s="4" t="s">
        <v>49</v>
      </c>
      <c r="AI6" s="4" t="s">
        <v>44</v>
      </c>
      <c r="AJ6" s="4" t="s">
        <v>45</v>
      </c>
      <c r="AK6" s="4" t="s">
        <v>41</v>
      </c>
      <c r="AL6" s="15" t="s">
        <v>42</v>
      </c>
      <c r="AM6" s="15" t="s">
        <v>4</v>
      </c>
    </row>
    <row r="7" spans="1:41">
      <c r="P7" s="34" t="s">
        <v>37</v>
      </c>
      <c r="Q7" s="34"/>
      <c r="R7" s="34" t="s">
        <v>38</v>
      </c>
      <c r="S7" s="34"/>
      <c r="T7" s="34" t="s">
        <v>39</v>
      </c>
      <c r="U7" s="34"/>
      <c r="V7" s="34" t="s">
        <v>40</v>
      </c>
      <c r="AB7" s="14" t="s">
        <v>50</v>
      </c>
      <c r="AK7" s="4" t="s">
        <v>41</v>
      </c>
      <c r="AL7" s="15" t="s">
        <v>42</v>
      </c>
      <c r="AM7" s="15" t="s">
        <v>43</v>
      </c>
    </row>
    <row r="8" spans="1:41">
      <c r="P8" s="34" t="s">
        <v>37</v>
      </c>
      <c r="Q8" s="34"/>
      <c r="R8" s="34" t="s">
        <v>38</v>
      </c>
      <c r="S8" s="34"/>
      <c r="T8" s="34" t="s">
        <v>39</v>
      </c>
      <c r="U8" s="34"/>
      <c r="V8" s="34" t="s">
        <v>40</v>
      </c>
      <c r="AB8" s="14" t="s">
        <v>50</v>
      </c>
      <c r="AD8" s="26" t="s">
        <v>51</v>
      </c>
      <c r="AE8" s="4" t="s">
        <v>52</v>
      </c>
      <c r="AF8" s="4" t="s">
        <v>53</v>
      </c>
      <c r="AI8" s="4" t="s">
        <v>44</v>
      </c>
      <c r="AJ8" s="4" t="s">
        <v>45</v>
      </c>
      <c r="AK8" s="4" t="s">
        <v>41</v>
      </c>
      <c r="AL8" s="15" t="s">
        <v>42</v>
      </c>
      <c r="AM8" s="15" t="s">
        <v>4</v>
      </c>
    </row>
    <row r="9" spans="1:41">
      <c r="P9" s="34" t="s">
        <v>37</v>
      </c>
      <c r="Q9" s="34"/>
      <c r="R9" s="34" t="s">
        <v>38</v>
      </c>
      <c r="S9" s="34"/>
      <c r="T9" s="34" t="s">
        <v>39</v>
      </c>
      <c r="U9" s="34"/>
      <c r="V9" s="34" t="s">
        <v>40</v>
      </c>
      <c r="AB9" s="14" t="s">
        <v>54</v>
      </c>
      <c r="AK9" s="4" t="s">
        <v>41</v>
      </c>
      <c r="AL9" s="15" t="s">
        <v>42</v>
      </c>
      <c r="AM9" s="15" t="s">
        <v>43</v>
      </c>
    </row>
    <row r="10" spans="1:41">
      <c r="P10" s="34" t="s">
        <v>37</v>
      </c>
      <c r="Q10" s="34"/>
      <c r="R10" s="34" t="s">
        <v>38</v>
      </c>
      <c r="S10" s="34"/>
      <c r="T10" s="34" t="s">
        <v>39</v>
      </c>
      <c r="U10" s="34"/>
      <c r="V10" s="34" t="s">
        <v>40</v>
      </c>
      <c r="AB10" s="14" t="s">
        <v>54</v>
      </c>
      <c r="AD10" s="26" t="s">
        <v>55</v>
      </c>
      <c r="AE10" s="4" t="s">
        <v>56</v>
      </c>
      <c r="AF10" s="4" t="s">
        <v>57</v>
      </c>
      <c r="AI10" s="4" t="s">
        <v>44</v>
      </c>
      <c r="AJ10" s="4" t="s">
        <v>45</v>
      </c>
      <c r="AK10" s="4" t="s">
        <v>41</v>
      </c>
      <c r="AL10" s="15" t="s">
        <v>42</v>
      </c>
      <c r="AM10" s="15" t="s">
        <v>4</v>
      </c>
    </row>
    <row r="11" spans="1:41">
      <c r="P11" s="34" t="s">
        <v>37</v>
      </c>
      <c r="Q11" s="34"/>
      <c r="R11" s="34" t="s">
        <v>38</v>
      </c>
      <c r="S11" s="34"/>
      <c r="T11" s="34" t="s">
        <v>39</v>
      </c>
      <c r="U11" s="34"/>
      <c r="V11" s="34" t="s">
        <v>40</v>
      </c>
      <c r="AB11" s="14" t="s">
        <v>58</v>
      </c>
      <c r="AK11" s="4" t="s">
        <v>41</v>
      </c>
      <c r="AL11" s="15" t="s">
        <v>42</v>
      </c>
      <c r="AM11" s="15" t="s">
        <v>43</v>
      </c>
    </row>
    <row r="12" spans="1:41">
      <c r="P12" s="34" t="s">
        <v>37</v>
      </c>
      <c r="Q12" s="34"/>
      <c r="R12" s="34" t="s">
        <v>38</v>
      </c>
      <c r="S12" s="34"/>
      <c r="T12" s="34" t="s">
        <v>39</v>
      </c>
      <c r="U12" s="34"/>
      <c r="V12" s="34" t="s">
        <v>40</v>
      </c>
      <c r="AB12" s="14" t="s">
        <v>58</v>
      </c>
      <c r="AD12" s="26" t="s">
        <v>59</v>
      </c>
      <c r="AE12" s="4" t="s">
        <v>60</v>
      </c>
      <c r="AF12" s="4" t="s">
        <v>61</v>
      </c>
      <c r="AI12" s="4" t="s">
        <v>44</v>
      </c>
      <c r="AJ12" s="4" t="s">
        <v>45</v>
      </c>
      <c r="AK12" s="4" t="s">
        <v>41</v>
      </c>
      <c r="AL12" s="15" t="s">
        <v>42</v>
      </c>
      <c r="AM12" s="15" t="s">
        <v>4</v>
      </c>
    </row>
    <row r="13" spans="1:41">
      <c r="P13" s="34" t="s">
        <v>37</v>
      </c>
      <c r="Q13" s="34"/>
      <c r="R13" s="34" t="s">
        <v>38</v>
      </c>
      <c r="S13" s="34"/>
      <c r="T13" s="34" t="s">
        <v>39</v>
      </c>
      <c r="U13" s="34"/>
      <c r="V13" s="34" t="s">
        <v>40</v>
      </c>
      <c r="AB13" s="14" t="s">
        <v>62</v>
      </c>
      <c r="AK13" s="4" t="s">
        <v>41</v>
      </c>
      <c r="AL13" s="15" t="s">
        <v>42</v>
      </c>
      <c r="AM13" s="15" t="s">
        <v>43</v>
      </c>
    </row>
    <row r="14" spans="1:41">
      <c r="P14" s="34" t="s">
        <v>37</v>
      </c>
      <c r="Q14" s="34"/>
      <c r="R14" s="34" t="s">
        <v>38</v>
      </c>
      <c r="S14" s="34"/>
      <c r="T14" s="34" t="s">
        <v>39</v>
      </c>
      <c r="U14" s="34"/>
      <c r="V14" s="34" t="s">
        <v>40</v>
      </c>
      <c r="AB14" s="14" t="s">
        <v>62</v>
      </c>
      <c r="AD14" s="26" t="s">
        <v>63</v>
      </c>
      <c r="AE14" s="4" t="s">
        <v>64</v>
      </c>
      <c r="AF14" s="4" t="s">
        <v>65</v>
      </c>
      <c r="AI14" s="4" t="s">
        <v>44</v>
      </c>
      <c r="AJ14" s="4" t="s">
        <v>45</v>
      </c>
      <c r="AK14" s="4" t="s">
        <v>41</v>
      </c>
      <c r="AL14" s="15" t="s">
        <v>42</v>
      </c>
      <c r="AM14" s="15" t="s">
        <v>4</v>
      </c>
    </row>
    <row r="15" spans="1:41">
      <c r="P15" s="34" t="s">
        <v>37</v>
      </c>
      <c r="Q15" s="34"/>
      <c r="R15" s="34" t="s">
        <v>38</v>
      </c>
      <c r="S15" s="34"/>
      <c r="T15" s="34" t="s">
        <v>39</v>
      </c>
      <c r="U15" s="34"/>
      <c r="V15" s="34" t="s">
        <v>40</v>
      </c>
      <c r="AB15" s="14" t="s">
        <v>66</v>
      </c>
      <c r="AK15" s="4" t="s">
        <v>41</v>
      </c>
      <c r="AL15" s="15" t="s">
        <v>42</v>
      </c>
      <c r="AM15" s="15" t="s">
        <v>43</v>
      </c>
    </row>
    <row r="16" spans="1:41">
      <c r="P16" s="34" t="s">
        <v>37</v>
      </c>
      <c r="Q16" s="34"/>
      <c r="R16" s="34" t="s">
        <v>38</v>
      </c>
      <c r="S16" s="34"/>
      <c r="T16" s="34" t="s">
        <v>39</v>
      </c>
      <c r="U16" s="34"/>
      <c r="V16" s="34" t="s">
        <v>40</v>
      </c>
      <c r="AB16" s="14" t="s">
        <v>66</v>
      </c>
      <c r="AD16" s="26" t="s">
        <v>67</v>
      </c>
      <c r="AE16" s="4" t="s">
        <v>68</v>
      </c>
      <c r="AF16" s="4" t="s">
        <v>69</v>
      </c>
      <c r="AI16" s="4" t="s">
        <v>44</v>
      </c>
      <c r="AJ16" s="4" t="s">
        <v>45</v>
      </c>
      <c r="AK16" s="4" t="s">
        <v>41</v>
      </c>
      <c r="AL16" s="15" t="s">
        <v>42</v>
      </c>
      <c r="AM16" s="15" t="s">
        <v>4</v>
      </c>
    </row>
    <row r="17" spans="16:22">
      <c r="P17" s="34"/>
      <c r="Q17" s="34"/>
      <c r="R17" s="34"/>
      <c r="S17" s="34"/>
      <c r="T17" s="34"/>
      <c r="U17" s="34"/>
      <c r="V17" s="34"/>
    </row>
    <row r="18" spans="16:22">
      <c r="P18" s="34"/>
      <c r="Q18" s="34"/>
      <c r="R18" s="34"/>
      <c r="S18" s="34"/>
      <c r="T18" s="34"/>
      <c r="U18" s="34"/>
      <c r="V18" s="34"/>
    </row>
    <row r="19" spans="16:22">
      <c r="P19" s="34"/>
      <c r="Q19" s="34"/>
      <c r="R19" s="34"/>
      <c r="S19" s="34"/>
      <c r="T19" s="34"/>
      <c r="U19" s="34"/>
      <c r="V19" s="34"/>
    </row>
    <row r="20" spans="16:22">
      <c r="P20" s="34"/>
      <c r="Q20" s="34"/>
      <c r="R20" s="34"/>
      <c r="S20" s="34"/>
      <c r="T20" s="34"/>
      <c r="U20" s="34"/>
      <c r="V20" s="34"/>
    </row>
    <row r="21" spans="16:22">
      <c r="P21" s="34"/>
      <c r="Q21" s="34"/>
      <c r="R21" s="34"/>
      <c r="S21" s="34"/>
      <c r="T21" s="34"/>
      <c r="U21" s="34"/>
      <c r="V21" s="34"/>
    </row>
    <row r="22" spans="16:22">
      <c r="P22" s="34"/>
      <c r="Q22" s="34"/>
      <c r="R22" s="34"/>
      <c r="S22" s="34"/>
      <c r="T22" s="34"/>
      <c r="U22" s="34"/>
      <c r="V22" s="34"/>
    </row>
    <row r="23" spans="16:22">
      <c r="P23" s="34"/>
      <c r="Q23" s="34"/>
      <c r="R23" s="34"/>
      <c r="S23" s="34"/>
      <c r="T23" s="34"/>
      <c r="U23" s="34"/>
      <c r="V23" s="34"/>
    </row>
    <row r="24" spans="16:22">
      <c r="P24" s="34"/>
      <c r="Q24" s="34"/>
      <c r="R24" s="34"/>
      <c r="S24" s="34"/>
      <c r="T24" s="34"/>
      <c r="U24" s="34"/>
      <c r="V24" s="34"/>
    </row>
    <row r="25" spans="16:22">
      <c r="P25" s="34"/>
      <c r="Q25" s="34"/>
      <c r="R25" s="34"/>
      <c r="S25" s="34"/>
      <c r="T25" s="34"/>
      <c r="U25" s="34"/>
      <c r="V25" s="34"/>
    </row>
    <row r="26" spans="16:22">
      <c r="P26" s="34"/>
      <c r="Q26" s="34"/>
      <c r="R26" s="34"/>
      <c r="S26" s="34"/>
      <c r="T26" s="34"/>
      <c r="U26" s="34"/>
      <c r="V26" s="34"/>
    </row>
    <row r="27" spans="16:22">
      <c r="P27" s="34"/>
      <c r="Q27" s="34"/>
      <c r="R27" s="34"/>
      <c r="S27" s="34"/>
      <c r="T27" s="34"/>
      <c r="U27" s="34"/>
      <c r="V27" s="34"/>
    </row>
    <row r="28" spans="16:22">
      <c r="P28" s="34"/>
      <c r="Q28" s="34"/>
      <c r="R28" s="34"/>
      <c r="S28" s="34"/>
      <c r="T28" s="34"/>
      <c r="U28" s="34"/>
      <c r="V28"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4 Q3:AC4 P5:AC1048572">
    <cfRule type="expression" dxfId="4" priority="6">
      <formula>AND(NOT(ISBLANK(P1)),COUNTA(Q1:$AD1)=0)</formula>
    </cfRule>
  </conditionalFormatting>
  <conditionalFormatting sqref="P4:AC1048576">
    <cfRule type="containsText" dxfId="3" priority="2" operator="containsText" text=" ">
      <formula>NOT(ISERROR(SEARCH(" ",P4)))</formula>
    </cfRule>
  </conditionalFormatting>
  <conditionalFormatting sqref="P1048573:AC1048576">
    <cfRule type="expression" dxfId="2" priority="25">
      <formula>AND(NOT(ISBLANK(P1048573)),COUNTA(Q1048573:$AD1048574)=0)</formula>
    </cfRule>
  </conditionalFormatting>
  <conditionalFormatting sqref="AD1:AD1048576">
    <cfRule type="expression" dxfId="1" priority="20">
      <formula>NOT(OR(OR(AD1="",AD1="Species"),_xlfn.CONCAT(AB1," ")=LEFT(AD1,LEN(AB1)+1)))</formula>
    </cfRule>
  </conditionalFormatting>
  <conditionalFormatting sqref="AM4:AM1048576">
    <cfRule type="expression" dxfId="0" priority="22">
      <formula>NOT(AM4=proposedRank)</formula>
    </cfRule>
  </conditionalFormatting>
  <dataValidations count="6">
    <dataValidation type="custom" allowBlank="1" showInputMessage="1" showErrorMessage="1" errorTitle="Binomial Naming" error="Species name must start with the name of it's genus." promptTitle="binomial" sqref="AD1:AD3" xr:uid="{C5FC23CE-E6C6-4D54-AEE4-4870D06035C6}">
      <formula1>OR(LEFT(AD1048571,LEN(AB1048571))=AB1048571,AD1048571="Species")</formula1>
    </dataValidation>
    <dataValidation type="custom" allowBlank="1" showInputMessage="1" showErrorMessage="1" errorTitle="Binomial Naming" error="Species name must start with the name of it's genus." promptTitle="binomial" sqref="AD4" xr:uid="{108F65E5-1363-4CE7-9B8A-F2DE2C07DD4B}">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Q3:AC1048576 P1:P1048576" xr:uid="{0C615F39-1232-45A1-BA29-D77F802146A0}"/>
    <dataValidation type="custom" allowBlank="1" showInputMessage="1" showErrorMessage="1" errorTitle="Binomial Naming" error="Species name must start with the name of it's genus." promptTitle="binomial" sqref="AD9:AD1048576" xr:uid="{CB8C8398-C85A-41E1-9EF6-34B820798DB5}">
      <formula1>OR(LEFT(AD5,LEN(AB5))=AB5,AD5="Species")</formula1>
    </dataValidation>
    <dataValidation type="custom" allowBlank="1" showInputMessage="1" showErrorMessage="1" errorTitle="Binomial Naming" error="Species name must start with the name of it's genus." promptTitle="binomial" sqref="AD5:AD6" xr:uid="{7E9E8919-4AF4-4458-AD96-4530F84416CF}">
      <formula1>OR(LEFT(AD3,LEN(AB3))=AB3,AD3="Species")</formula1>
    </dataValidation>
    <dataValidation type="custom" allowBlank="1" showInputMessage="1" showErrorMessage="1" errorTitle="Binomial Naming" error="Species name must start with the name of it's genus." promptTitle="binomial" sqref="AD7:AD8" xr:uid="{2E5D29E1-9D10-42F3-BE4E-80BEBF2B6726}">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DAC789E-C96C-45BB-974F-8ABD55FBB00D}">
          <x14:formula1>
            <xm:f>'Menu Items (Do not change)'!$E:$E</xm:f>
          </x14:formula1>
          <xm:sqref>AM1:AM2 AM4:AM1048576</xm:sqref>
        </x14:dataValidation>
        <x14:dataValidation type="list" errorStyle="warning" allowBlank="1" showInputMessage="1" showErrorMessage="1" xr:uid="{4BD022DB-9D5E-4760-A00E-4A67C0966752}">
          <x14:formula1>
            <xm:f>'Menu Items (Do not change)'!$D:$D</xm:f>
          </x14:formula1>
          <xm:sqref>AL1:AL2 AL4:AL1048576</xm:sqref>
        </x14:dataValidation>
        <x14:dataValidation type="list" allowBlank="1" showInputMessage="1" showErrorMessage="1" xr:uid="{3F045199-BFEA-4280-8638-1F3CB9AF5398}">
          <x14:formula1>
            <xm:f>'Menu Items (Do not change)'!$A:$A</xm:f>
          </x14:formula1>
          <xm:sqref>AI1:AI1048576</xm:sqref>
        </x14:dataValidation>
        <x14:dataValidation type="list" allowBlank="1" showInputMessage="1" showErrorMessage="1" xr:uid="{EC022B8B-F4DB-4B95-B7DB-E8BF0F4BD078}">
          <x14:formula1>
            <xm:f>'Menu Items (Do not change)'!$B:$B</xm:f>
          </x14:formula1>
          <xm:sqref>AJ1:AJ1048576</xm:sqref>
        </x14:dataValidation>
        <x14:dataValidation type="list" allowBlank="1" showInputMessage="1" showErrorMessage="1" xr:uid="{55213B57-96D8-4EF0-8450-1844E4A6944B}">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70</v>
      </c>
      <c r="G1" s="11"/>
    </row>
    <row r="2" spans="1:7">
      <c r="A2" s="12" t="s">
        <v>71</v>
      </c>
      <c r="B2" s="12" t="s">
        <v>71</v>
      </c>
      <c r="C2" s="12" t="s">
        <v>71</v>
      </c>
      <c r="D2" s="12" t="s">
        <v>71</v>
      </c>
      <c r="E2" s="12" t="s">
        <v>71</v>
      </c>
      <c r="F2" t="s">
        <v>72</v>
      </c>
      <c r="G2" t="s">
        <v>73</v>
      </c>
    </row>
    <row r="3" spans="1:7">
      <c r="A3" s="9" t="s">
        <v>44</v>
      </c>
      <c r="B3" t="s">
        <v>45</v>
      </c>
      <c r="C3" s="9" t="s">
        <v>74</v>
      </c>
      <c r="D3" s="9" t="s">
        <v>42</v>
      </c>
      <c r="E3" s="9" t="s">
        <v>4</v>
      </c>
      <c r="F3" t="s">
        <v>75</v>
      </c>
      <c r="G3" t="s">
        <v>76</v>
      </c>
    </row>
    <row r="4" spans="1:7">
      <c r="A4" s="9" t="s">
        <v>77</v>
      </c>
      <c r="B4" t="s">
        <v>78</v>
      </c>
      <c r="C4" s="9" t="s">
        <v>79</v>
      </c>
      <c r="D4" s="9" t="s">
        <v>80</v>
      </c>
      <c r="E4" s="9" t="s">
        <v>81</v>
      </c>
      <c r="F4" t="s">
        <v>82</v>
      </c>
      <c r="G4" t="s">
        <v>83</v>
      </c>
    </row>
    <row r="5" spans="1:7">
      <c r="A5" s="9" t="s">
        <v>84</v>
      </c>
      <c r="B5" t="s">
        <v>85</v>
      </c>
      <c r="C5" s="9" t="s">
        <v>41</v>
      </c>
      <c r="D5" s="9" t="s">
        <v>86</v>
      </c>
      <c r="E5" s="9" t="s">
        <v>43</v>
      </c>
      <c r="F5" t="s">
        <v>87</v>
      </c>
      <c r="G5" t="s">
        <v>88</v>
      </c>
    </row>
    <row r="6" spans="1:7">
      <c r="A6" s="10"/>
      <c r="B6" t="s">
        <v>89</v>
      </c>
      <c r="C6" s="9" t="s">
        <v>90</v>
      </c>
      <c r="D6" s="9" t="s">
        <v>91</v>
      </c>
      <c r="E6" s="9" t="s">
        <v>92</v>
      </c>
      <c r="F6" t="s">
        <v>93</v>
      </c>
      <c r="G6" t="s">
        <v>94</v>
      </c>
    </row>
    <row r="7" spans="1:7">
      <c r="A7" s="10"/>
      <c r="B7" t="s">
        <v>95</v>
      </c>
      <c r="C7" s="9" t="s">
        <v>96</v>
      </c>
      <c r="D7" s="9" t="s">
        <v>97</v>
      </c>
      <c r="E7" s="9" t="s">
        <v>98</v>
      </c>
      <c r="F7" t="s">
        <v>99</v>
      </c>
      <c r="G7" t="s">
        <v>100</v>
      </c>
    </row>
    <row r="8" spans="1:7">
      <c r="A8" s="10"/>
      <c r="B8" t="s">
        <v>101</v>
      </c>
      <c r="C8" s="9" t="s">
        <v>102</v>
      </c>
      <c r="D8" s="9" t="s">
        <v>103</v>
      </c>
      <c r="E8" s="9" t="s">
        <v>104</v>
      </c>
      <c r="F8" t="s">
        <v>105</v>
      </c>
      <c r="G8" t="s">
        <v>106</v>
      </c>
    </row>
    <row r="9" spans="1:7">
      <c r="A9" s="10"/>
      <c r="B9" t="s">
        <v>107</v>
      </c>
      <c r="C9" s="9" t="s">
        <v>108</v>
      </c>
      <c r="D9" s="9" t="s">
        <v>109</v>
      </c>
      <c r="E9" s="9" t="s">
        <v>110</v>
      </c>
      <c r="F9" t="s">
        <v>111</v>
      </c>
      <c r="G9" t="s">
        <v>112</v>
      </c>
    </row>
    <row r="10" spans="1:7">
      <c r="A10" s="10"/>
      <c r="B10" t="s">
        <v>113</v>
      </c>
      <c r="C10" s="9" t="s">
        <v>114</v>
      </c>
      <c r="D10" s="9" t="s">
        <v>115</v>
      </c>
      <c r="E10" s="9" t="s">
        <v>116</v>
      </c>
    </row>
    <row r="11" spans="1:7">
      <c r="A11" s="10"/>
      <c r="B11" t="s">
        <v>117</v>
      </c>
      <c r="C11" s="9" t="s">
        <v>118</v>
      </c>
      <c r="D11" s="9" t="s">
        <v>119</v>
      </c>
      <c r="E11" s="9" t="s">
        <v>120</v>
      </c>
    </row>
    <row r="12" spans="1:7">
      <c r="A12" s="10"/>
      <c r="B12" t="s">
        <v>121</v>
      </c>
      <c r="C12" s="9" t="s">
        <v>122</v>
      </c>
      <c r="D12" s="10"/>
      <c r="E12" s="9" t="s">
        <v>123</v>
      </c>
    </row>
    <row r="13" spans="1:7">
      <c r="A13" s="10"/>
      <c r="B13" t="s">
        <v>124</v>
      </c>
      <c r="C13" s="9" t="s">
        <v>125</v>
      </c>
      <c r="D13" s="10"/>
      <c r="E13" s="9" t="s">
        <v>126</v>
      </c>
    </row>
    <row r="14" spans="1:7">
      <c r="A14" s="10"/>
      <c r="B14" t="s">
        <v>127</v>
      </c>
      <c r="C14" s="9" t="s">
        <v>128</v>
      </c>
      <c r="D14" s="10"/>
      <c r="E14" s="9" t="s">
        <v>129</v>
      </c>
    </row>
    <row r="15" spans="1:7">
      <c r="A15" s="10"/>
      <c r="B15" t="s">
        <v>130</v>
      </c>
      <c r="C15" s="9" t="s">
        <v>131</v>
      </c>
      <c r="D15" s="10"/>
      <c r="E15" s="9" t="s">
        <v>132</v>
      </c>
    </row>
    <row r="16" spans="1:7">
      <c r="A16" s="10"/>
      <c r="B16" t="s">
        <v>133</v>
      </c>
      <c r="C16" s="9" t="s">
        <v>134</v>
      </c>
      <c r="D16" s="10"/>
      <c r="E16" s="9" t="s">
        <v>135</v>
      </c>
    </row>
    <row r="17" spans="1:5">
      <c r="A17" s="10"/>
      <c r="B17" t="s">
        <v>136</v>
      </c>
      <c r="C17" s="9" t="s">
        <v>137</v>
      </c>
      <c r="D17" s="10"/>
      <c r="E17" s="9" t="s">
        <v>138</v>
      </c>
    </row>
    <row r="18" spans="1:5">
      <c r="A18" s="10"/>
      <c r="B18" s="10"/>
      <c r="C18" s="9" t="s">
        <v>139</v>
      </c>
      <c r="D18" s="10"/>
      <c r="E18" s="10"/>
    </row>
    <row r="19" spans="1:5">
      <c r="A19" s="10"/>
      <c r="B19" s="10"/>
      <c r="C19" s="9" t="s">
        <v>140</v>
      </c>
      <c r="D19" s="10"/>
      <c r="E19" s="10"/>
    </row>
    <row r="20" spans="1:5">
      <c r="C20" t="s">
        <v>141</v>
      </c>
    </row>
    <row r="21" spans="1:5">
      <c r="C21" t="s">
        <v>142</v>
      </c>
    </row>
    <row r="22" spans="1:5">
      <c r="C22" t="s">
        <v>143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2025-07-14T09:47:21Z</dcterms:modified>
  <cp:category/>
  <cp:contentStatus/>
</cp:coreProperties>
</file>