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582BE6BA-202F-4AE0-9C82-94C1DEED28D2}" xr6:coauthVersionLast="47" xr6:coauthVersionMax="47" xr10:uidLastSave="{00000000-0000-0000-0000-000000000000}"/>
  <bookViews>
    <workbookView xWindow="-120" yWindow="-120" windowWidth="38640" windowHeight="2139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<sst xmlns="http://schemas.openxmlformats.org/spreadsheetml/2006/main" count="156" uniqueCount="125">
  <si>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</si>
  <si>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</si>
  <si>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</si>
  <si>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</si>
  <si>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</si>
  <si>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</si>
  <si>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</si>
  <si>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</si>
  <si>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</si>
  <si>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</si>
  <si>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</si>
  <si>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</si>
  <si>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</si>
  <si>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</si>
  <si>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</si>
  <si>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</si>
  <si>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</si>
  <si>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</si>
  <si>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</si>
  <si>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</si>
  <si>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</si>
  <si>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</si>
  <si>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</si>
  <si>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</si>
  <si>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</si>
  <si>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</si>
  <si>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</si>
  <si>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</si>
  <si>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</si>
  <si>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</si>
  <si>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</si>
  <si>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</si>
  <si>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</si>
  <si>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</si>
  <si>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</si>
  <si>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</si>
  <si>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</si>
  <si>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</si>
  <si>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</si>
  <si>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</si>
  <si>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</si>
  <si>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</si>
  <si>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</si>
  <si>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</si>
  <si>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</si>
  <si>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</si>
  <si>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</si>
  <si>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</si>
  <si>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</si>
  <si>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</si>
  <si>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</si>
  <si>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</si>
  <si>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</si>
  <si>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</si>
  <si>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</si>
  <si>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</si>
  <si>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</si>
  <si>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</si>
  <si>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</si>
  <si>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</si>
  <si>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</si>
  <si>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</si>
  <si>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</si>
  <si>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</si>
  <si>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</si>
  <si>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</si>
  <si>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</si>
  <si>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</si>
  <si>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</si>
  <si>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</si>
  <si>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</si>
  <si>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</si>
  <si>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</si>
  <si>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</si>
  <si>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</si>
  <si>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</si>
  <si>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</si>
  <si>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</si>
  <si>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</si>
  <si>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</si>
  <si>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</si>
  <si>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</si>
  <si>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</si>
  <si>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</si>
  <si>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</si>
  <si>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</si>
  <si>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</si>
  <si>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</si>
  <si>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</si>
  <si>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</si>
  <si>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</si>
  <si>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</si>
  <si>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</si>
  <si>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</si>
  <si>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</si>
  <si>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</si>
  <si>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</si>
  <si>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</si>
  <si>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</si>
  <si>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</si>
  <si>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</si>
  <si>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</si>
  <si>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</si>
  <si>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</si>
  <si>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</si>
  <si>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</si>
  <si>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</si>
  <si>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</si>
  <si>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</si>
  <si>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</si>
  <si>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</si>
  <si>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</si>
  <si>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</si>
  <si>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</si>
  <si>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</si>
  <si>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</si>
  <si>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Duplodnaviria</t>
  </si>
  <si>
    <t>Heunggongvirae</t>
  </si>
  <si>
    <t>Uroviricota</t>
  </si>
  <si>
    <t>Caudoviricetes</t>
  </si>
  <si>
    <t>Pahexavirus</t>
  </si>
  <si>
    <t>Pahexavirus LPPA1</t>
  </si>
  <si>
    <t>PP895300</t>
  </si>
  <si>
    <t>Cutibacterium acnes phage LPPA1</t>
  </si>
  <si>
    <t>LPPA1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</si>
</sst>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9"/>
      <name val="Calibri"/>
      <family val="3"/>
      <charset val="134"/>
      <scheme val="minor"/>
    </font>
    <font>
      <i/>
      <sz val="12"/>
      <color theme="1"/>
      <name val="Calibri"/>
      <family val="3"/>
      <charset val="134"/>
      <scheme val="minor"/>
    </font>
    <font>
      <b/>
      <sz val="12"/>
      <color rgb="FF7030A0"/>
      <name val="Calibri"/>
      <family val="3"/>
      <charset val="134"/>
      <scheme val="minor"/>
    </font>
  </fonts>
  <fills count="11">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6" tint="0.79992065187536243"/>
        <bgColor indexed="64"/>
      </patternFill>
    </fill>
    <fill>
      <patternFill patternType="solid">
        <fgColor theme="3" tint="0.799920651875362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0" fillId="9" borderId="1" xfId="0" applyFill="1" applyBorder="1"/>
    <xf numFmtId="0" fontId="31" fillId="7" borderId="1" xfId="0" applyFont="1" applyFill="1" applyBorder="1"/>
    <xf numFmtId="0" fontId="32" fillId="7" borderId="1" xfId="0" applyFont="1" applyFill="1" applyBorder="1"/>
    <xf numFmtId="0" fontId="0" fillId="10" borderId="1" xfId="0" applyFill="1" applyBorder="1"/>
    <xf numFmtId="0" fontId="31" fillId="10"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13">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color rgb="FF9C0006"/>
      </font>
      <fill>
        <patternFill patternType="solid">
          <bgColor rgb="FFFFC7CE"/>
        </patternFill>
      </fill>
    </dxf>
    <dxf>
      <font>
        <b/>
        <i val="0"/>
        <color rgb="FF7030A0"/>
      </font>
    </dxf>
    <dxf>
      <font>
        <b/>
        <i val="0"/>
        <color rgb="FF7030A0"/>
      </font>
    </dxf>
    <dxf>
      <font>
        <b val="0"/>
        <i/>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125" defaultRowHeight="15.75"/>
  <cols>
    <col min="1" max="1" width="2.875" customWidth="1"/>
    <col min="2" max="2" width="173.5" customWidth="1"/>
  </cols>
  <sheetData>
    <row r="1" spans="2:2" ht="36.950000000000003" customHeight="1">
      <c r="B1" s="33" t="s">
        <v>114</v>
      </c>
    </row>
    <row r="2" spans="2:2" ht="236.25">
      <c r="B2" s="32" t="s">
        <v>113</v>
      </c>
    </row>
  </sheetData>
  <phoneticPr fontId="30" type="noConversion"/>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
  <sheetViews>
    <sheetView tabSelected="1" topLeftCell="AF1" zoomScale="130" zoomScaleNormal="130" workbookViewId="0">
      <pane ySplit="4" topLeftCell="A5" activePane="bottomLeft" state="frozen"/>
      <selection pane="bottomLeft" activeCell="AF5" sqref="AF5"/>
    </sheetView>
  </sheetViews>
  <sheetFormatPr defaultColWidth="11.125" defaultRowHeight="15.75"/>
  <cols>
    <col min="1" max="1" width="15" style="2" bestFit="1" customWidth="1"/>
    <col min="2" max="2" width="9" style="2" bestFit="1" customWidth="1"/>
    <col min="3" max="3" width="8.25" style="2" bestFit="1" customWidth="1"/>
    <col min="4" max="4" width="11.125" style="2" bestFit="1" customWidth="1"/>
    <col min="5" max="15" width="10.875" style="2"/>
    <col min="16" max="16" width="17" style="14" customWidth="1"/>
    <col min="17" max="29" width="10.875" style="14"/>
    <col min="30" max="30" width="10.875" style="26"/>
    <col min="31" max="31" width="31.25" style="4" customWidth="1"/>
    <col min="32" max="32" width="27.75" style="4" customWidth="1"/>
    <col min="33" max="33" width="16.25" style="4" customWidth="1"/>
    <col min="34" max="34" width="27.25" style="4" bestFit="1" customWidth="1"/>
    <col min="35" max="35" width="17.125" style="4" bestFit="1" customWidth="1"/>
    <col min="36" max="36" width="20.25" style="4" bestFit="1" customWidth="1"/>
    <col min="37" max="37" width="12.5" style="4" bestFit="1" customWidth="1"/>
    <col min="38" max="39" width="10.875" style="15"/>
    <col min="40" max="40" width="56.75" style="1" customWidth="1"/>
  </cols>
  <sheetData>
    <row r="1" spans="1:41" s="17" customFormat="1" ht="23.25">
      <c r="A1" s="18" t="s">
        <v>81</v>
      </c>
      <c r="B1" s="50" t="s">
        <v>112</v>
      </c>
      <c r="C1" s="50"/>
      <c r="D1" s="50"/>
      <c r="E1" s="51" t="str">
        <f ca="1">IF(LEN(cellFilenameFormatErrors)=0,LEFT(cellBaseFilename,9),"Code is automatically derived from the filename: 'YEAR.###X.[STATUS.][v#.]DESCRIPTION.xlsx', X=SC code")</f>
        <v>2025.055B</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2"/>
      <c r="R1" s="42"/>
      <c r="S1" s="42"/>
      <c r="T1" s="42"/>
      <c r="U1" s="42"/>
      <c r="V1" s="42"/>
      <c r="W1" s="42"/>
      <c r="X1" s="42"/>
      <c r="Y1" s="42"/>
      <c r="Z1" s="42"/>
      <c r="AA1" s="42"/>
      <c r="AB1" s="42"/>
      <c r="AC1" s="42"/>
      <c r="AD1" s="29" t="s">
        <v>28</v>
      </c>
      <c r="AE1" s="25" t="str" cm="1">
        <f t="array" aca="1" ref="AE1" ca="1">MID(CELL("filename",'Proposal Template'!$B$1),SEARCH("[",CELL("filename",'Proposal Template'!$B$1))+1, SEARCH("]",CELL("filename",'Proposal Template'!$B$1))-SEARCH("[",CELL("filename",'Proposal Template'!$B$1))-1)</f>
        <v>2025.055B.N.Pahexavirus_1ns.xlsx</v>
      </c>
      <c r="AF1" s="23"/>
      <c r="AG1" s="16"/>
      <c r="AH1" s="16"/>
      <c r="AI1" s="16"/>
      <c r="AJ1" s="16"/>
      <c r="AK1" s="16"/>
      <c r="AL1" s="16"/>
      <c r="AM1" s="16"/>
      <c r="AN1" s="16"/>
      <c r="AO1"/>
    </row>
    <row r="2" spans="1:41" ht="18.75">
      <c r="A2" s="18" t="s">
        <v>115</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B</v>
      </c>
      <c r="AF2" s="24" t="str">
        <f ca="1">VLOOKUP(AE2,studySectionCodeLUT,2,FALSE)</f>
        <v>Bacterial viruses (B) proposals</v>
      </c>
      <c r="AG2" s="3"/>
      <c r="AH2" s="3"/>
      <c r="AI2" s="3"/>
      <c r="AJ2" s="3"/>
      <c r="AK2" s="3"/>
      <c r="AL2" s="3"/>
      <c r="AM2" s="3"/>
      <c r="AN2" s="3"/>
    </row>
    <row r="3" spans="1:41" ht="36" customHeight="1">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A5" s="34"/>
      <c r="B5" s="34"/>
      <c r="C5" s="34"/>
      <c r="D5" s="34"/>
      <c r="E5" s="34"/>
      <c r="F5" s="34"/>
      <c r="G5" s="34"/>
      <c r="H5" s="34"/>
      <c r="I5" s="34"/>
      <c r="J5" s="34"/>
      <c r="K5" s="34"/>
      <c r="L5" s="34"/>
      <c r="M5" s="34"/>
      <c r="N5" s="34"/>
      <c r="O5" s="34"/>
      <c r="P5" s="14" t="s">
        <v>116</v>
      </c>
      <c r="R5" s="14" t="s">
        <v>117</v>
      </c>
      <c r="T5" s="35" t="s">
        <v>118</v>
      </c>
      <c r="V5" s="14" t="s">
        <v>119</v>
      </c>
      <c r="AB5" s="14" t="s">
        <v>120</v>
      </c>
      <c r="AD5" s="36" t="s">
        <v>121</v>
      </c>
      <c r="AE5" s="37" t="s">
        <v>122</v>
      </c>
      <c r="AF5" s="38" t="s">
        <v>123</v>
      </c>
      <c r="AG5" s="37" t="s">
        <v>124</v>
      </c>
      <c r="AH5" s="37"/>
      <c r="AI5" s="37" t="s">
        <v>24</v>
      </c>
      <c r="AJ5" s="37" t="s">
        <v>25</v>
      </c>
      <c r="AK5" s="37" t="s">
        <v>36</v>
      </c>
      <c r="AL5" s="15" t="s">
        <v>27</v>
      </c>
      <c r="AM5"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phoneticPr fontId="30" type="noConversion"/>
  <conditionalFormatting sqref="A5:S5 U5:AD5">
    <cfRule type="expression" dxfId="11" priority="1">
      <formula>ROW(A5)&gt;5</formula>
    </cfRule>
  </conditionalFormatting>
  <conditionalFormatting sqref="A1:AD4 A6:AD1048576">
    <cfRule type="expression" dxfId="10" priority="8">
      <formula>ROW(A1)&gt;5</formula>
    </cfRule>
  </conditionalFormatting>
  <conditionalFormatting sqref="P1:P4 Q3:AC4 P6:AC1048574">
    <cfRule type="expression" dxfId="9" priority="10">
      <formula>AND(NOT(ISBLANK(P1)),COUNTA(Q1:$AD1)=0)</formula>
    </cfRule>
  </conditionalFormatting>
  <conditionalFormatting sqref="P5:Q5 S5 U5:AC5">
    <cfRule type="expression" dxfId="8" priority="3">
      <formula>AND(NOT(ISBLANK(P5)),COUNTA(Q5:$AD5)=0)</formula>
    </cfRule>
  </conditionalFormatting>
  <conditionalFormatting sqref="P5:S5 U5:AC5">
    <cfRule type="containsText" dxfId="7" priority="2" operator="containsText" text=" ">
      <formula>NOT(ISERROR(SEARCH(" ",P5)))</formula>
    </cfRule>
  </conditionalFormatting>
  <conditionalFormatting sqref="P4:AC4 P6:AC1048576">
    <cfRule type="containsText" dxfId="6" priority="9" operator="containsText" text=" ">
      <formula>NOT(ISERROR(SEARCH(" ",P4)))</formula>
    </cfRule>
  </conditionalFormatting>
  <conditionalFormatting sqref="P1048575:AC1048576">
    <cfRule type="expression" dxfId="5" priority="29">
      <formula>AND(NOT(ISBLANK(P1048575)),COUNTA(Q1048575:$AD1048576)=0)</formula>
    </cfRule>
  </conditionalFormatting>
  <conditionalFormatting sqref="R5">
    <cfRule type="expression" dxfId="4" priority="6">
      <formula>AND(NOT(ISBLANK(R5)),COUNTA(U5:$AD5)=0)</formula>
    </cfRule>
  </conditionalFormatting>
  <conditionalFormatting sqref="AD1:AD4 AD6:AD1048576">
    <cfRule type="expression" dxfId="3" priority="24">
      <formula>NOT(OR(OR(AD1="",AD1="Species"),_xlfn.CONCAT(AB1," ")=LEFT(AD1,LEN(AB1)+1)))</formula>
    </cfRule>
  </conditionalFormatting>
  <conditionalFormatting sqref="AD5">
    <cfRule type="expression" dxfId="2" priority="4">
      <formula>NOT(OR(OR(AD5="",AD5="Species"),_xlfn.CONCAT(AB5," ")=LEFT(AD5,LEN(AB5)+1)))</formula>
    </cfRule>
  </conditionalFormatting>
  <conditionalFormatting sqref="AM4 AM6:AM1048576">
    <cfRule type="expression" dxfId="1" priority="26">
      <formula>NOT(AM4=proposedRank)</formula>
    </cfRule>
  </conditionalFormatting>
  <conditionalFormatting sqref="AM5">
    <cfRule type="expression" dxfId="0" priority="5">
      <formula>NOT(AM5=proposedRank)</formula>
    </cfRule>
  </conditionalFormatting>
  <dataValidations count="4">
    <dataValidation allowBlank="1" showErrorMessage="1" errorTitle="No spaces allowed" error="Taxon names above the rank of species may NOT contain spaces." promptTitle="No spaces allowed" prompt="Taxon names above the rank of species may NOT contain spaces." sqref="P1:P4 Q3:AC4 P6:AC1048576 P5:S5 U5:AC5" xr:uid="{E28B2548-7112-D542-A592-7F8E7C97D14F}"/>
    <dataValidation type="custom" allowBlank="1" showInputMessage="1" showErrorMessage="1" errorTitle="Binomial Naming" error="Species name must start with the name of it's genus." promptTitle="binomial" sqref="AD1:AD3 AD6: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 type="custom" allowBlank="1" showInputMessage="1" showErrorMessage="1" errorTitle="Binomial Naming" error="Species name must start with the name of it's genus." promptTitle="binomial" sqref="AD5" xr:uid="{9A645E4B-7B89-4B17-A31F-BE674D0752C7}">
      <formula1>OR(LEFT(AD2,LEN(AB2))=AB2,AD2="Species")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AM6:AM1048576</xm:sqref>
        </x14:dataValidation>
        <x14:dataValidation type="list" errorStyle="warning" allowBlank="1" showInputMessage="1" showErrorMessage="1" xr:uid="{D4A1542F-405E-D64A-BE3C-CC6C4DBA969B}">
          <x14:formula1>
            <xm:f>'Menu Items (Do not change)'!$D:$D</xm:f>
          </x14:formula1>
          <xm:sqref>AL1:AL2 AL4 AL6:AL1048576</xm:sqref>
        </x14:dataValidation>
        <x14:dataValidation type="list" allowBlank="1" showInputMessage="1" showErrorMessage="1" xr:uid="{A06AA229-0857-F944-B8A0-A7ACB2C06BCE}">
          <x14:formula1>
            <xm:f>'Menu Items (Do not change)'!$A:$A</xm:f>
          </x14:formula1>
          <xm:sqref>AI1:AI4 AI6:AI1048576</xm:sqref>
        </x14:dataValidation>
        <x14:dataValidation type="list" allowBlank="1" showInputMessage="1" showErrorMessage="1" xr:uid="{642967BF-B8D5-C949-A6C5-EBDB9A96BA7A}">
          <x14:formula1>
            <xm:f>'Menu Items (Do not change)'!$B:$B</xm:f>
          </x14:formula1>
          <xm:sqref>AJ1:AJ4 AJ6:AJ1048576</xm:sqref>
        </x14:dataValidation>
        <x14:dataValidation type="list" allowBlank="1" showInputMessage="1" showErrorMessage="1" xr:uid="{D5517CF9-E545-E544-ACC1-445A15EC38A3}">
          <x14:formula1>
            <xm:f>'Menu Items (Do not change)'!$C:$C</xm:f>
          </x14:formula1>
          <xm:sqref>AK1:AK4 AK6:AK1048576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125" defaultRowHeight="15.75"/>
  <cols>
    <col min="1" max="1" width="16" bestFit="1" customWidth="1"/>
    <col min="2" max="2" width="18.875" bestFit="1" customWidth="1"/>
    <col min="3" max="3" width="22.875" bestFit="1" customWidth="1"/>
    <col min="4" max="5" width="13.125" bestFit="1" customWidth="1"/>
    <col min="6" max="6" width="2.7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honeticPr fontId="3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2023-02-08T19:24:03Z</dcterms:created>
  <dcterms:modified xsi:type="dcterms:W3CDTF">2025-06-22T08:37:04Z</dcterms:modified>
</cp:coreProperties>
</file>