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hage\Desktop\ICTV TaxoProps 2025 - CORRECTED\2025.016B\"/>
    </mc:Choice>
  </mc:AlternateContent>
  <xr:revisionPtr revIDLastSave="0" documentId="13_ncr:1_{0664EFF1-CA1F-4B78-A82F-91C0B3AB0496}" xr6:coauthVersionLast="47" xr6:coauthVersionMax="47" xr10:uidLastSave="{00000000-0000-0000-0000-000000000000}"/>
  <bookViews>
    <workbookView xWindow="-110" yWindow="-110" windowWidth="19420" windowHeight="1030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<sst xmlns="http://schemas.openxmlformats.org/spreadsheetml/2006/main" count="335" uniqueCount="154">
  <si>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</si>
  <si>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</si>
  <si>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</si>
  <si>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</si>
  <si>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</si>
  <si>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</si>
  <si>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</si>
  <si>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</si>
  <si>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</si>
  <si>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</si>
  <si>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</si>
  <si>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</si>
  <si>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</si>
  <si>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</si>
  <si>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</si>
  <si>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</si>
  <si>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</si>
  <si>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</si>
  <si>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</si>
  <si>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</si>
  <si>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</si>
  <si>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</si>
  <si>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</si>
  <si>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</si>
  <si>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</si>
  <si>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</si>
  <si>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</si>
  <si>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</si>
  <si>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</si>
  <si>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</si>
  <si>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</si>
  <si>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</si>
  <si>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</si>
  <si>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</si>
  <si>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</si>
  <si>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</si>
  <si>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</si>
  <si>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</si>
  <si>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</si>
  <si>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</si>
  <si>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</si>
  <si>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Durvirinae</t>
  </si>
  <si>
    <t>bacteria</t>
  </si>
  <si>
    <t>Create new</t>
  </si>
  <si>
    <t>subfamily</t>
  </si>
  <si>
    <t>Sourvirus</t>
  </si>
  <si>
    <t>Move</t>
  </si>
  <si>
    <t>genus</t>
  </si>
  <si>
    <t>Ligmavirus</t>
  </si>
  <si>
    <t>Ligmavirus ligma</t>
  </si>
  <si>
    <t>Gordonia phage Ligma</t>
  </si>
  <si>
    <t>CG</t>
  </si>
  <si>
    <t>dsDNA</t>
  </si>
  <si>
    <t>Ligmavirus mariokart</t>
  </si>
  <si>
    <t>Gordonia phage Mariokart</t>
  </si>
  <si>
    <t>Mossrosevirus</t>
  </si>
  <si>
    <t>Gordonia phage MossRose</t>
  </si>
  <si>
    <t>Gordonia phage CaiB</t>
  </si>
  <si>
    <t>Gordonia phage MakoManhole</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</si>
  <si>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</si>
  <si>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</si>
  <si>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</si>
  <si>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</si>
  <si>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</si>
  <si>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</si>
  <si>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</si>
  <si>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</si>
  <si>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</si>
  <si>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</si>
  <si>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</si>
  <si>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</si>
  <si>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</si>
  <si>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</si>
  <si>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</si>
  <si>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</si>
  <si>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F</t>
  </si>
  <si>
    <t>Fungal and protist virus (F) proposals</t>
  </si>
  <si>
    <t>ssDNA(+)</t>
  </si>
  <si>
    <t>freshwater (S)</t>
  </si>
  <si>
    <t>Rename</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</si>
  <si>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</si>
  <si>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</si>
  <si>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</si>
  <si>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</si>
  <si>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</si>
  <si>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</si>
  <si>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</si>
  <si>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</si>
  <si>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</si>
  <si>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</si>
  <si>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</si>
  <si>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</si>
  <si>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</si>
  <si>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</si>
  <si>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</si>
  <si>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</si>
  <si>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</si>
  <si>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</si>
  <si>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</si>
  <si>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</si>
  <si>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</si>
  <si>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</si>
  <si>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</si>
  <si>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</si>
  <si>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</si>
  <si>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</si>
  <si>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</si>
  <si>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</si>
  <si>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</si>
  <si>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</si>
  <si>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</si>
  <si>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</si>
  <si>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</si>
  <si>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</si>
  <si>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</si>
  <si>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</si>
  <si>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</si>
  <si>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</si>
  <si>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</si>
  <si>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</si>
  <si>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</si>
  <si>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</si>
  <si>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</si>
  <si>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</si>
  <si>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</si>
  <si>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</si>
  <si>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</si>
  <si>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</si>
  <si>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</si>
  <si>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</si>
  <si>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</si>
  <si>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Mossrosevirus mossrose</t>
  </si>
  <si>
    <t>Mossrosevirus caib</t>
  </si>
  <si>
    <t>Mossrosevirus makomanhole</t>
  </si>
  <si>
    <t>OM105886</t>
  </si>
  <si>
    <t>MT657335</t>
  </si>
  <si>
    <t>OR253912</t>
  </si>
  <si>
    <t>ON108644</t>
  </si>
  <si>
    <t>PQ184807</t>
  </si>
  <si>
    <t>Nhagosvirus</t>
  </si>
  <si>
    <t>Nhagosvirus nhagos</t>
  </si>
  <si>
    <t>Gordonia phage Nhagos</t>
  </si>
  <si>
    <t>MN369758.1</t>
  </si>
  <si>
    <t>Anclarvirus</t>
  </si>
  <si>
    <t>Anclarvirus anclar</t>
  </si>
  <si>
    <t>Anclarvirus biggitybass</t>
  </si>
  <si>
    <t>Gordonia phage AnClar</t>
  </si>
  <si>
    <t>Gordonia phage BiggityBass</t>
  </si>
  <si>
    <t>MN908693.1</t>
  </si>
  <si>
    <t>ON260813.1</t>
  </si>
  <si>
    <t>Gordonia phage LittleMunchkin</t>
  </si>
  <si>
    <t>OP751153.1</t>
  </si>
  <si>
    <t>Duluthvirus</t>
  </si>
  <si>
    <t>Duluthvirus littlemuchkin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</si>
</sst>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58203125" defaultRowHeight="15.5"/>
  <cols>
    <col min="1" max="1" width="2.83203125" customWidth="1"/>
    <col min="2" max="2" width="173.5" customWidth="1"/>
  </cols>
  <sheetData>
    <row r="1" spans="2:2" ht="37" customHeight="1">
      <c r="B1" s="33" t="s">
        <v>0</v>
      </c>
    </row>
    <row r="2" spans="2:2" ht="23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3"/>
  <sheetViews>
    <sheetView tabSelected="1" topLeftCell="Z1" zoomScale="130" zoomScaleNormal="130" workbookViewId="0">
      <pane ySplit="4" topLeftCell="A23" activePane="bottomLeft" state="frozen"/>
      <selection pane="bottomLeft" activeCell="AJ20" sqref="AJ20"/>
    </sheetView>
  </sheetViews>
  <sheetFormatPr defaultColWidth="10.58203125" defaultRowHeight="15.5"/>
  <cols>
    <col min="1" max="1" width="15" style="2" bestFit="1" customWidth="1"/>
    <col min="2" max="2" width="9" style="2" bestFit="1" customWidth="1"/>
    <col min="3" max="3" width="8.33203125" style="2" bestFit="1" customWidth="1"/>
    <col min="4" max="4" width="11.08203125" style="2" bestFit="1" customWidth="1"/>
    <col min="5" max="15" width="10.83203125" style="2"/>
    <col min="16" max="16" width="17" style="14" customWidth="1"/>
    <col min="17" max="25" width="10.83203125" style="14"/>
    <col min="26" max="26" width="17.33203125" style="14" customWidth="1"/>
    <col min="27" max="28" width="12.83203125" style="14" customWidth="1"/>
    <col min="29" max="29" width="10.83203125" style="14"/>
    <col min="30" max="30" width="25" style="26" customWidth="1"/>
    <col min="31" max="31" width="31.33203125" style="4" customWidth="1"/>
    <col min="32" max="32" width="30" style="4" customWidth="1"/>
    <col min="33" max="33" width="16.33203125" style="4" customWidth="1"/>
    <col min="34" max="34" width="27.33203125" style="4" bestFit="1" customWidth="1"/>
    <col min="35" max="35" width="17.08203125" style="4" bestFit="1" customWidth="1"/>
    <col min="36" max="36" width="20.33203125" style="4" bestFit="1" customWidth="1"/>
    <col min="37" max="37" width="12.5" style="4" bestFit="1" customWidth="1"/>
    <col min="38" max="39" width="10.83203125" style="15"/>
    <col min="40" max="40" width="56.58203125" style="1" customWidth="1"/>
  </cols>
  <sheetData>
    <row r="1" spans="1:41" s="17" customFormat="1" ht="23.5">
      <c r="A1" s="18" t="s">
        <v>2</v>
      </c>
      <c r="B1" s="46" t="s">
        <v>3</v>
      </c>
      <c r="C1" s="46"/>
      <c r="D1" s="46"/>
      <c r="E1" s="47" t="str">
        <f ca="1">IF(LEN(cellFilenameFormatErrors)=0,LEFT(cellBaseFilename,9),"Code is automatically derived from the filename: 'YEAR.###X.[STATUS.][v#.]DESCRIPTION.xlsx', X=SC code")</f>
        <v>2025.016B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4</v>
      </c>
      <c r="AE1" s="25" t="str" cm="1">
        <f t="array" aca="1" ref="AE1" ca="1">MID(CELL("filename",'Proposal Template'!$B$1),SEARCH("[",CELL("filename",'Proposal Template'!$B$1))+1, SEARCH("]",CELL("filename",'Proposal Template'!$B$1))-SEARCH("[",CELL("filename",'Proposal Template'!$B$1))-1)</f>
        <v>2025.016B.N.v3.Durvirinae_1nsf_5ng_6ns.xlsx</v>
      </c>
      <c r="AF1" s="23"/>
      <c r="AG1" s="16"/>
      <c r="AH1" s="16"/>
      <c r="AI1" s="16"/>
      <c r="AJ1" s="16"/>
      <c r="AK1" s="16"/>
      <c r="AL1" s="16"/>
      <c r="AM1" s="16"/>
      <c r="AN1" s="16"/>
      <c r="AO1"/>
    </row>
    <row r="2" spans="1:41" ht="18.5">
      <c r="A2" s="18" t="s">
        <v>5</v>
      </c>
      <c r="B2" s="46" t="s">
        <v>6</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4</v>
      </c>
      <c r="AE2" s="24" t="str">
        <f ca="1">MID(AE1,9,1)</f>
        <v>B</v>
      </c>
      <c r="AF2" s="24" t="str">
        <f ca="1">VLOOKUP(AE2,studySectionCodeLUT,2,FALSE)</f>
        <v>Bacterial viruses (B) proposals</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5"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t="s">
        <v>41</v>
      </c>
      <c r="AB5" s="34"/>
      <c r="AK5" s="4" t="s">
        <v>42</v>
      </c>
      <c r="AL5" s="15" t="s">
        <v>43</v>
      </c>
      <c r="AM5" s="15" t="s">
        <v>44</v>
      </c>
    </row>
    <row r="6" spans="1:41">
      <c r="A6" s="2" t="s">
        <v>37</v>
      </c>
      <c r="C6" s="2" t="s">
        <v>38</v>
      </c>
      <c r="E6" s="2" t="s">
        <v>39</v>
      </c>
      <c r="G6" s="2" t="s">
        <v>40</v>
      </c>
      <c r="M6" s="2" t="s">
        <v>45</v>
      </c>
      <c r="P6" s="34" t="s">
        <v>37</v>
      </c>
      <c r="Q6" s="34"/>
      <c r="R6" s="34" t="s">
        <v>38</v>
      </c>
      <c r="S6" s="34"/>
      <c r="T6" s="34" t="s">
        <v>39</v>
      </c>
      <c r="U6" s="34"/>
      <c r="V6" s="34" t="s">
        <v>40</v>
      </c>
      <c r="Z6" s="34"/>
      <c r="AA6" s="34" t="s">
        <v>41</v>
      </c>
      <c r="AB6" s="34" t="s">
        <v>45</v>
      </c>
      <c r="AK6" s="4" t="s">
        <v>42</v>
      </c>
      <c r="AL6" s="15" t="s">
        <v>46</v>
      </c>
      <c r="AM6" s="15" t="s">
        <v>47</v>
      </c>
    </row>
    <row r="7" spans="1:41">
      <c r="P7" s="34" t="s">
        <v>37</v>
      </c>
      <c r="Q7" s="34"/>
      <c r="R7" s="34" t="s">
        <v>38</v>
      </c>
      <c r="S7" s="34"/>
      <c r="T7" s="34" t="s">
        <v>39</v>
      </c>
      <c r="U7" s="34"/>
      <c r="V7" s="34" t="s">
        <v>40</v>
      </c>
      <c r="Z7" s="34"/>
      <c r="AA7" s="34" t="s">
        <v>41</v>
      </c>
      <c r="AB7" s="34" t="s">
        <v>48</v>
      </c>
      <c r="AK7" s="4" t="s">
        <v>42</v>
      </c>
      <c r="AL7" s="15" t="s">
        <v>43</v>
      </c>
      <c r="AM7" s="15" t="s">
        <v>47</v>
      </c>
    </row>
    <row r="8" spans="1:41">
      <c r="P8" s="34" t="s">
        <v>37</v>
      </c>
      <c r="Q8" s="34"/>
      <c r="R8" s="34" t="s">
        <v>38</v>
      </c>
      <c r="S8" s="34"/>
      <c r="T8" s="34" t="s">
        <v>39</v>
      </c>
      <c r="U8" s="34"/>
      <c r="V8" s="34" t="s">
        <v>40</v>
      </c>
      <c r="Z8" s="34"/>
      <c r="AA8" s="34" t="s">
        <v>41</v>
      </c>
      <c r="AB8" s="34" t="s">
        <v>48</v>
      </c>
      <c r="AD8" s="26" t="s">
        <v>49</v>
      </c>
      <c r="AE8" s="4" t="s">
        <v>134</v>
      </c>
      <c r="AF8" s="4" t="s">
        <v>50</v>
      </c>
      <c r="AI8" s="4" t="s">
        <v>51</v>
      </c>
      <c r="AJ8" s="4" t="s">
        <v>52</v>
      </c>
      <c r="AK8" s="4" t="s">
        <v>42</v>
      </c>
      <c r="AL8" s="15" t="s">
        <v>43</v>
      </c>
      <c r="AM8" s="15" t="s">
        <v>4</v>
      </c>
    </row>
    <row r="9" spans="1:41">
      <c r="P9" s="34" t="s">
        <v>37</v>
      </c>
      <c r="Q9" s="34"/>
      <c r="R9" s="34" t="s">
        <v>38</v>
      </c>
      <c r="S9" s="34"/>
      <c r="T9" s="34" t="s">
        <v>39</v>
      </c>
      <c r="U9" s="34"/>
      <c r="V9" s="34" t="s">
        <v>40</v>
      </c>
      <c r="Z9" s="34"/>
      <c r="AA9" s="34" t="s">
        <v>41</v>
      </c>
      <c r="AB9" s="14" t="s">
        <v>48</v>
      </c>
      <c r="AD9" s="26" t="s">
        <v>53</v>
      </c>
      <c r="AE9" s="4" t="s">
        <v>135</v>
      </c>
      <c r="AF9" s="4" t="s">
        <v>54</v>
      </c>
      <c r="AI9" s="4" t="s">
        <v>51</v>
      </c>
      <c r="AJ9" s="4" t="s">
        <v>52</v>
      </c>
      <c r="AK9" s="4" t="s">
        <v>42</v>
      </c>
      <c r="AL9" s="15" t="s">
        <v>43</v>
      </c>
      <c r="AM9" s="15" t="s">
        <v>4</v>
      </c>
    </row>
    <row r="10" spans="1:41">
      <c r="P10" s="34" t="s">
        <v>37</v>
      </c>
      <c r="Q10" s="34"/>
      <c r="R10" s="34" t="s">
        <v>38</v>
      </c>
      <c r="S10" s="34"/>
      <c r="T10" s="34" t="s">
        <v>39</v>
      </c>
      <c r="U10" s="34"/>
      <c r="V10" s="34" t="s">
        <v>40</v>
      </c>
      <c r="Z10" s="34"/>
      <c r="AA10" s="34" t="s">
        <v>41</v>
      </c>
      <c r="AB10" s="14" t="s">
        <v>55</v>
      </c>
      <c r="AK10" s="4" t="s">
        <v>42</v>
      </c>
      <c r="AL10" s="15" t="s">
        <v>43</v>
      </c>
      <c r="AM10" s="15" t="s">
        <v>47</v>
      </c>
    </row>
    <row r="11" spans="1:41">
      <c r="P11" s="34" t="s">
        <v>37</v>
      </c>
      <c r="Q11" s="34"/>
      <c r="R11" s="34" t="s">
        <v>38</v>
      </c>
      <c r="S11" s="34"/>
      <c r="T11" s="34" t="s">
        <v>39</v>
      </c>
      <c r="U11" s="34"/>
      <c r="V11" s="34" t="s">
        <v>40</v>
      </c>
      <c r="Z11" s="34"/>
      <c r="AA11" s="34" t="s">
        <v>41</v>
      </c>
      <c r="AB11" s="14" t="s">
        <v>55</v>
      </c>
      <c r="AD11" s="26" t="s">
        <v>131</v>
      </c>
      <c r="AE11" s="4" t="s">
        <v>136</v>
      </c>
      <c r="AF11" s="4" t="s">
        <v>56</v>
      </c>
      <c r="AI11" s="4" t="s">
        <v>51</v>
      </c>
      <c r="AJ11" s="4" t="s">
        <v>52</v>
      </c>
      <c r="AK11" s="4" t="s">
        <v>42</v>
      </c>
      <c r="AL11" s="15" t="s">
        <v>43</v>
      </c>
      <c r="AM11" s="15" t="s">
        <v>4</v>
      </c>
    </row>
    <row r="12" spans="1:41">
      <c r="P12" s="34" t="s">
        <v>37</v>
      </c>
      <c r="Q12" s="34"/>
      <c r="R12" s="34" t="s">
        <v>38</v>
      </c>
      <c r="S12" s="34"/>
      <c r="T12" s="34" t="s">
        <v>39</v>
      </c>
      <c r="U12" s="34"/>
      <c r="V12" s="34" t="s">
        <v>40</v>
      </c>
      <c r="Z12" s="34"/>
      <c r="AA12" s="34" t="s">
        <v>41</v>
      </c>
      <c r="AB12" s="14" t="s">
        <v>55</v>
      </c>
      <c r="AD12" s="26" t="s">
        <v>132</v>
      </c>
      <c r="AE12" s="4" t="s">
        <v>137</v>
      </c>
      <c r="AF12" s="4" t="s">
        <v>57</v>
      </c>
      <c r="AI12" s="4" t="s">
        <v>51</v>
      </c>
      <c r="AJ12" s="4" t="s">
        <v>52</v>
      </c>
      <c r="AK12" s="4" t="s">
        <v>42</v>
      </c>
      <c r="AL12" s="15" t="s">
        <v>43</v>
      </c>
      <c r="AM12" s="15" t="s">
        <v>4</v>
      </c>
    </row>
    <row r="13" spans="1:41">
      <c r="P13" s="34" t="s">
        <v>37</v>
      </c>
      <c r="Q13" s="34"/>
      <c r="R13" s="34" t="s">
        <v>38</v>
      </c>
      <c r="S13" s="34"/>
      <c r="T13" s="34" t="s">
        <v>39</v>
      </c>
      <c r="U13" s="34"/>
      <c r="V13" s="34" t="s">
        <v>40</v>
      </c>
      <c r="Z13" s="34"/>
      <c r="AA13" s="34" t="s">
        <v>41</v>
      </c>
      <c r="AB13" s="14" t="s">
        <v>55</v>
      </c>
      <c r="AD13" s="26" t="s">
        <v>133</v>
      </c>
      <c r="AE13" s="4" t="s">
        <v>138</v>
      </c>
      <c r="AF13" s="4" t="s">
        <v>58</v>
      </c>
      <c r="AI13" s="4" t="s">
        <v>51</v>
      </c>
      <c r="AJ13" s="4" t="s">
        <v>52</v>
      </c>
      <c r="AK13" s="4" t="s">
        <v>42</v>
      </c>
      <c r="AL13" s="15" t="s">
        <v>43</v>
      </c>
      <c r="AM13" s="15" t="s">
        <v>4</v>
      </c>
    </row>
    <row r="14" spans="1:41">
      <c r="P14" s="34" t="s">
        <v>37</v>
      </c>
      <c r="Q14" s="34"/>
      <c r="R14" s="34" t="s">
        <v>38</v>
      </c>
      <c r="S14" s="34"/>
      <c r="T14" s="34" t="s">
        <v>39</v>
      </c>
      <c r="U14" s="34"/>
      <c r="V14" s="34" t="s">
        <v>40</v>
      </c>
      <c r="Z14" s="34"/>
      <c r="AA14" s="34" t="s">
        <v>41</v>
      </c>
      <c r="AB14" s="14" t="s">
        <v>139</v>
      </c>
      <c r="AK14" s="4" t="s">
        <v>42</v>
      </c>
      <c r="AL14" s="15" t="s">
        <v>43</v>
      </c>
      <c r="AM14" s="15" t="s">
        <v>47</v>
      </c>
    </row>
    <row r="15" spans="1:41">
      <c r="P15" s="34" t="s">
        <v>37</v>
      </c>
      <c r="Q15" s="34"/>
      <c r="R15" s="34" t="s">
        <v>38</v>
      </c>
      <c r="S15" s="34"/>
      <c r="T15" s="34" t="s">
        <v>39</v>
      </c>
      <c r="U15" s="34"/>
      <c r="V15" s="34" t="s">
        <v>40</v>
      </c>
      <c r="Z15" s="34"/>
      <c r="AA15" s="34" t="s">
        <v>41</v>
      </c>
      <c r="AB15" s="14" t="s">
        <v>139</v>
      </c>
      <c r="AD15" s="26" t="s">
        <v>140</v>
      </c>
      <c r="AE15" s="4" t="s">
        <v>142</v>
      </c>
      <c r="AF15" s="4" t="s">
        <v>141</v>
      </c>
      <c r="AI15" s="4" t="s">
        <v>51</v>
      </c>
      <c r="AJ15" s="4" t="s">
        <v>52</v>
      </c>
      <c r="AK15" s="4" t="s">
        <v>42</v>
      </c>
      <c r="AL15" s="15" t="s">
        <v>43</v>
      </c>
      <c r="AM15" s="15" t="s">
        <v>4</v>
      </c>
    </row>
    <row r="16" spans="1:41">
      <c r="P16" s="34" t="s">
        <v>37</v>
      </c>
      <c r="Q16" s="34"/>
      <c r="R16" s="34" t="s">
        <v>38</v>
      </c>
      <c r="S16" s="34"/>
      <c r="T16" s="34" t="s">
        <v>39</v>
      </c>
      <c r="U16" s="34"/>
      <c r="V16" s="34" t="s">
        <v>40</v>
      </c>
      <c r="Z16" s="34"/>
      <c r="AA16" s="34" t="s">
        <v>41</v>
      </c>
      <c r="AB16" s="14" t="s">
        <v>143</v>
      </c>
      <c r="AK16" s="4" t="s">
        <v>42</v>
      </c>
      <c r="AL16" s="15" t="s">
        <v>43</v>
      </c>
      <c r="AM16" s="15" t="s">
        <v>47</v>
      </c>
    </row>
    <row r="17" spans="16:39">
      <c r="P17" s="34" t="s">
        <v>37</v>
      </c>
      <c r="Q17" s="34"/>
      <c r="R17" s="34" t="s">
        <v>38</v>
      </c>
      <c r="S17" s="34"/>
      <c r="T17" s="34" t="s">
        <v>39</v>
      </c>
      <c r="U17" s="34"/>
      <c r="V17" s="34" t="s">
        <v>40</v>
      </c>
      <c r="Z17" s="34"/>
      <c r="AA17" s="34" t="s">
        <v>41</v>
      </c>
      <c r="AB17" s="14" t="s">
        <v>143</v>
      </c>
      <c r="AD17" s="26" t="s">
        <v>144</v>
      </c>
      <c r="AE17" s="4" t="s">
        <v>148</v>
      </c>
      <c r="AF17" s="4" t="s">
        <v>146</v>
      </c>
      <c r="AI17" s="4" t="s">
        <v>51</v>
      </c>
      <c r="AJ17" s="4" t="s">
        <v>52</v>
      </c>
      <c r="AK17" s="4" t="s">
        <v>42</v>
      </c>
      <c r="AL17" s="15" t="s">
        <v>43</v>
      </c>
      <c r="AM17" s="15" t="s">
        <v>4</v>
      </c>
    </row>
    <row r="18" spans="16:39">
      <c r="P18" s="34" t="s">
        <v>37</v>
      </c>
      <c r="Q18" s="34"/>
      <c r="R18" s="34" t="s">
        <v>38</v>
      </c>
      <c r="S18" s="34"/>
      <c r="T18" s="34" t="s">
        <v>39</v>
      </c>
      <c r="U18" s="34"/>
      <c r="V18" s="34" t="s">
        <v>40</v>
      </c>
      <c r="Z18" s="34"/>
      <c r="AA18" s="34" t="s">
        <v>41</v>
      </c>
      <c r="AB18" s="14" t="s">
        <v>143</v>
      </c>
      <c r="AD18" s="26" t="s">
        <v>145</v>
      </c>
      <c r="AE18" s="4" t="s">
        <v>149</v>
      </c>
      <c r="AF18" s="4" t="s">
        <v>147</v>
      </c>
      <c r="AI18" s="4" t="s">
        <v>51</v>
      </c>
      <c r="AJ18" s="4" t="s">
        <v>52</v>
      </c>
      <c r="AK18" s="4" t="s">
        <v>42</v>
      </c>
      <c r="AL18" s="15" t="s">
        <v>43</v>
      </c>
      <c r="AM18" s="15" t="s">
        <v>4</v>
      </c>
    </row>
    <row r="19" spans="16:39">
      <c r="P19" s="34" t="s">
        <v>37</v>
      </c>
      <c r="Q19" s="34"/>
      <c r="R19" s="34" t="s">
        <v>38</v>
      </c>
      <c r="S19" s="34"/>
      <c r="T19" s="34" t="s">
        <v>39</v>
      </c>
      <c r="U19" s="34"/>
      <c r="V19" s="34" t="s">
        <v>40</v>
      </c>
      <c r="Z19" s="34"/>
      <c r="AA19" s="34" t="s">
        <v>41</v>
      </c>
      <c r="AB19" s="14" t="s">
        <v>152</v>
      </c>
      <c r="AK19" s="4" t="s">
        <v>42</v>
      </c>
      <c r="AL19" s="15" t="s">
        <v>43</v>
      </c>
      <c r="AM19" s="15" t="s">
        <v>47</v>
      </c>
    </row>
    <row r="20" spans="16:39">
      <c r="P20" s="34" t="s">
        <v>37</v>
      </c>
      <c r="Q20" s="34"/>
      <c r="R20" s="34" t="s">
        <v>38</v>
      </c>
      <c r="S20" s="34"/>
      <c r="T20" s="34" t="s">
        <v>39</v>
      </c>
      <c r="U20" s="34"/>
      <c r="V20" s="34" t="s">
        <v>40</v>
      </c>
      <c r="Z20" s="34"/>
      <c r="AA20" s="34" t="s">
        <v>41</v>
      </c>
      <c r="AB20" s="14" t="s">
        <v>152</v>
      </c>
      <c r="AD20" s="26" t="s">
        <v>153</v>
      </c>
      <c r="AE20" s="4" t="s">
        <v>151</v>
      </c>
      <c r="AF20" s="4" t="s">
        <v>150</v>
      </c>
      <c r="AI20" s="4" t="s">
        <v>51</v>
      </c>
      <c r="AJ20" s="4" t="s">
        <v>52</v>
      </c>
      <c r="AK20" s="4" t="s">
        <v>42</v>
      </c>
      <c r="AL20" s="15" t="s">
        <v>43</v>
      </c>
      <c r="AM20" s="15" t="s">
        <v>4</v>
      </c>
    </row>
    <row r="21" spans="16:39">
      <c r="P21" s="34"/>
      <c r="Q21" s="34"/>
      <c r="R21" s="34"/>
      <c r="S21" s="34"/>
      <c r="T21" s="34"/>
      <c r="U21" s="34"/>
      <c r="V21" s="34"/>
      <c r="Z21" s="34"/>
      <c r="AA21" s="34"/>
    </row>
    <row r="22" spans="16:39">
      <c r="P22" s="34"/>
      <c r="Q22" s="34"/>
      <c r="R22" s="34"/>
      <c r="S22" s="34"/>
      <c r="T22" s="34"/>
      <c r="U22" s="34"/>
      <c r="V22" s="34"/>
      <c r="Z22" s="34"/>
      <c r="AA22" s="34"/>
    </row>
    <row r="23" spans="16:39">
      <c r="P23" s="34"/>
      <c r="Q23" s="34"/>
      <c r="R23" s="34"/>
      <c r="S23" s="34"/>
      <c r="T23" s="34"/>
      <c r="U23" s="34"/>
      <c r="V23" s="34"/>
      <c r="Z23" s="34"/>
      <c r="AA23"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6:AB6 P1:P1048573 Q3:AC1048573 P7:AA23">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4:AC1048576">
    <cfRule type="expression" dxfId="2" priority="22">
      <formula>AND(NOT(ISBLANK(P1048574)),COUNTA(Q1048574:$AD1048575)=0)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6">
    <dataValidation type="custom" allowBlank="1" showInputMessage="1" showErrorMessage="1" errorTitle="Binomial Naming" error="Species name must start with the name of it's genus." promptTitle="binomial" sqref="AD1:AD3" xr:uid="{AF80810E-1A44-4B3F-A0DF-97D26236DABF}">
      <formula1>OR(LEFT(AD1048572,LEN(AB1048572))=AB1048572,AD1048572="Species")</formula1>
    </dataValidation>
    <dataValidation type="custom" allowBlank="1" showInputMessage="1" showErrorMessage="1" errorTitle="Binomial Naming" error="Species name must start with the name of it's genus." promptTitle="binomial" sqref="AD4" xr:uid="{96C5CAB6-C547-4513-A9FA-F0B39C38B417}">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Q3:AC1048576 P1:P1048576" xr:uid="{0DDE6DF1-A09F-4BB8-8EFA-1FF97E80EEF8}"/>
    <dataValidation type="custom" allowBlank="1" showInputMessage="1" showErrorMessage="1" errorTitle="Binomial Naming" error="Species name must start with the name of it's genus." promptTitle="binomial" sqref="AD5:AD10 AD15:AD1048576" xr:uid="{D1410C2C-A911-424E-842A-4DDB475B0FEF}">
      <formula1>OR(LEFT(AD1,LEN(AB1))=AB1,AD1="Species")</formula1>
    </dataValidation>
    <dataValidation type="custom" allowBlank="1" showInputMessage="1" showErrorMessage="1" errorTitle="Binomial Naming" error="Species name must start with the name of it's genus." promptTitle="binomial" sqref="AD11:AD13" xr:uid="{5B616314-5068-4BFB-85BA-AE9EB1DA664E}">
      <formula1>OR(LEFT(AD8,LEN(AB8))=AB8,AD8="Species")</formula1>
    </dataValidation>
    <dataValidation type="custom" allowBlank="1" showInputMessage="1" showErrorMessage="1" errorTitle="Binomial Naming" error="Species name must start with the name of it's genus." promptTitle="binomial" sqref="AD14" xr:uid="{06984CD7-4187-4694-BD8C-2F53A7055985}">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9BF4B4E-240E-4434-91AB-656F0A5F3518}">
          <x14:formula1>
            <xm:f>'Menu Items (Do not change)'!$E:$E</xm:f>
          </x14:formula1>
          <xm:sqref>AM1:AM2 AM4:AM1048576</xm:sqref>
        </x14:dataValidation>
        <x14:dataValidation type="list" errorStyle="warning" allowBlank="1" showInputMessage="1" showErrorMessage="1" xr:uid="{B4A66391-11E7-4F57-8A74-6ECE84756EF7}">
          <x14:formula1>
            <xm:f>'Menu Items (Do not change)'!$D:$D</xm:f>
          </x14:formula1>
          <xm:sqref>AL1:AL2 AL4:AL1048576</xm:sqref>
        </x14:dataValidation>
        <x14:dataValidation type="list" allowBlank="1" showInputMessage="1" showErrorMessage="1" xr:uid="{555FBB29-45A6-42A0-A3B5-3FE080F37FAF}">
          <x14:formula1>
            <xm:f>'Menu Items (Do not change)'!$A:$A</xm:f>
          </x14:formula1>
          <xm:sqref>AI1:AI1048576</xm:sqref>
        </x14:dataValidation>
        <x14:dataValidation type="list" allowBlank="1" showInputMessage="1" showErrorMessage="1" xr:uid="{604A8F7F-48BE-47F2-9C15-B86B8842C445}">
          <x14:formula1>
            <xm:f>'Menu Items (Do not change)'!$B:$B</xm:f>
          </x14:formula1>
          <xm:sqref>AJ1:AJ1048576</xm:sqref>
        </x14:dataValidation>
        <x14:dataValidation type="list" allowBlank="1" showInputMessage="1" showErrorMessage="1" xr:uid="{5E7A6E3D-A03E-4254-8CCC-B5939206DB9E}">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58203125" defaultRowHeight="15.5"/>
  <cols>
    <col min="1" max="1" width="16" bestFit="1" customWidth="1"/>
    <col min="2" max="2" width="18.83203125" bestFit="1" customWidth="1"/>
    <col min="3" max="3" width="22.83203125" bestFit="1" customWidth="1"/>
    <col min="4" max="5" width="13.08203125" bestFit="1" customWidth="1"/>
    <col min="6" max="6" width="2.58203125" customWidth="1"/>
    <col min="7" max="7" width="43.83203125" bestFit="1" customWidth="1"/>
  </cols>
  <sheetData>
    <row r="1" spans="1:7">
      <c r="A1" s="11" t="s">
        <v>31</v>
      </c>
      <c r="B1" s="11" t="s">
        <v>32</v>
      </c>
      <c r="C1" s="11" t="s">
        <v>33</v>
      </c>
      <c r="D1" s="11" t="s">
        <v>34</v>
      </c>
      <c r="E1" s="11" t="s">
        <v>35</v>
      </c>
      <c r="F1" s="11" t="s">
        <v>59</v>
      </c>
      <c r="G1" s="11"/>
    </row>
    <row r="2" spans="1:7">
      <c r="A2" s="12" t="s">
        <v>60</v>
      </c>
      <c r="B2" s="12" t="s">
        <v>60</v>
      </c>
      <c r="C2" s="12" t="s">
        <v>60</v>
      </c>
      <c r="D2" s="12" t="s">
        <v>60</v>
      </c>
      <c r="E2" s="12" t="s">
        <v>60</v>
      </c>
      <c r="F2" t="s">
        <v>61</v>
      </c>
      <c r="G2" t="s">
        <v>62</v>
      </c>
    </row>
    <row r="3" spans="1:7">
      <c r="A3" s="9" t="s">
        <v>51</v>
      </c>
      <c r="B3" t="s">
        <v>52</v>
      </c>
      <c r="C3" s="9" t="s">
        <v>63</v>
      </c>
      <c r="D3" s="9" t="s">
        <v>43</v>
      </c>
      <c r="E3" s="9" t="s">
        <v>4</v>
      </c>
      <c r="F3" t="s">
        <v>64</v>
      </c>
      <c r="G3" t="s">
        <v>65</v>
      </c>
    </row>
    <row r="4" spans="1:7">
      <c r="A4" s="9" t="s">
        <v>66</v>
      </c>
      <c r="B4" t="s">
        <v>67</v>
      </c>
      <c r="C4" s="9" t="s">
        <v>68</v>
      </c>
      <c r="D4" s="9" t="s">
        <v>69</v>
      </c>
      <c r="E4" s="9" t="s">
        <v>70</v>
      </c>
      <c r="F4" t="s">
        <v>71</v>
      </c>
      <c r="G4" t="s">
        <v>72</v>
      </c>
    </row>
    <row r="5" spans="1:7">
      <c r="A5" s="9" t="s">
        <v>73</v>
      </c>
      <c r="B5" t="s">
        <v>74</v>
      </c>
      <c r="C5" s="9" t="s">
        <v>42</v>
      </c>
      <c r="D5" s="9" t="s">
        <v>46</v>
      </c>
      <c r="E5" s="9" t="s">
        <v>47</v>
      </c>
      <c r="F5" t="s">
        <v>75</v>
      </c>
      <c r="G5" t="s">
        <v>76</v>
      </c>
    </row>
    <row r="6" spans="1:7">
      <c r="A6" s="10"/>
      <c r="B6" t="s">
        <v>77</v>
      </c>
      <c r="C6" s="9" t="s">
        <v>78</v>
      </c>
      <c r="D6" s="9" t="s">
        <v>79</v>
      </c>
      <c r="E6" s="9" t="s">
        <v>44</v>
      </c>
      <c r="F6" t="s">
        <v>80</v>
      </c>
      <c r="G6" t="s">
        <v>81</v>
      </c>
    </row>
    <row r="7" spans="1:7">
      <c r="A7" s="10"/>
      <c r="B7" t="s">
        <v>82</v>
      </c>
      <c r="C7" s="9" t="s">
        <v>83</v>
      </c>
      <c r="D7" s="9" t="s">
        <v>84</v>
      </c>
      <c r="E7" s="9" t="s">
        <v>85</v>
      </c>
      <c r="F7" t="s">
        <v>86</v>
      </c>
      <c r="G7" t="s">
        <v>87</v>
      </c>
    </row>
    <row r="8" spans="1:7">
      <c r="A8" s="10"/>
      <c r="B8" t="s">
        <v>88</v>
      </c>
      <c r="C8" s="9" t="s">
        <v>89</v>
      </c>
      <c r="D8" s="9" t="s">
        <v>90</v>
      </c>
      <c r="E8" s="9" t="s">
        <v>91</v>
      </c>
      <c r="F8" t="s">
        <v>92</v>
      </c>
      <c r="G8" t="s">
        <v>93</v>
      </c>
    </row>
    <row r="9" spans="1:7">
      <c r="A9" s="10"/>
      <c r="B9" t="s">
        <v>94</v>
      </c>
      <c r="C9" s="9" t="s">
        <v>95</v>
      </c>
      <c r="D9" s="9" t="s">
        <v>96</v>
      </c>
      <c r="E9" s="9" t="s">
        <v>97</v>
      </c>
      <c r="F9" t="s">
        <v>98</v>
      </c>
      <c r="G9" t="s">
        <v>99</v>
      </c>
    </row>
    <row r="10" spans="1:7">
      <c r="A10" s="10"/>
      <c r="B10" t="s">
        <v>100</v>
      </c>
      <c r="C10" s="9" t="s">
        <v>101</v>
      </c>
      <c r="D10" s="9" t="s">
        <v>102</v>
      </c>
      <c r="E10" s="9" t="s">
        <v>103</v>
      </c>
    </row>
    <row r="11" spans="1:7">
      <c r="A11" s="10"/>
      <c r="B11" t="s">
        <v>104</v>
      </c>
      <c r="C11" s="9" t="s">
        <v>105</v>
      </c>
      <c r="D11" s="9" t="s">
        <v>106</v>
      </c>
      <c r="E11" s="9" t="s">
        <v>107</v>
      </c>
    </row>
    <row r="12" spans="1:7">
      <c r="A12" s="10"/>
      <c r="B12" t="s">
        <v>108</v>
      </c>
      <c r="C12" s="9" t="s">
        <v>109</v>
      </c>
      <c r="D12" s="10"/>
      <c r="E12" s="9" t="s">
        <v>110</v>
      </c>
    </row>
    <row r="13" spans="1:7">
      <c r="A13" s="10"/>
      <c r="B13" t="s">
        <v>111</v>
      </c>
      <c r="C13" s="9" t="s">
        <v>112</v>
      </c>
      <c r="D13" s="10"/>
      <c r="E13" s="9" t="s">
        <v>113</v>
      </c>
    </row>
    <row r="14" spans="1:7">
      <c r="A14" s="10"/>
      <c r="B14" t="s">
        <v>114</v>
      </c>
      <c r="C14" s="9" t="s">
        <v>115</v>
      </c>
      <c r="D14" s="10"/>
      <c r="E14" s="9" t="s">
        <v>116</v>
      </c>
    </row>
    <row r="15" spans="1:7">
      <c r="A15" s="10"/>
      <c r="B15" t="s">
        <v>117</v>
      </c>
      <c r="C15" s="9" t="s">
        <v>118</v>
      </c>
      <c r="D15" s="10"/>
      <c r="E15" s="9" t="s">
        <v>119</v>
      </c>
    </row>
    <row r="16" spans="1:7">
      <c r="A16" s="10"/>
      <c r="B16" t="s">
        <v>120</v>
      </c>
      <c r="C16" s="9" t="s">
        <v>121</v>
      </c>
      <c r="D16" s="10"/>
      <c r="E16" s="9" t="s">
        <v>122</v>
      </c>
    </row>
    <row r="17" spans="1:5">
      <c r="A17" s="10"/>
      <c r="B17" t="s">
        <v>123</v>
      </c>
      <c r="C17" s="9" t="s">
        <v>124</v>
      </c>
      <c r="D17" s="10"/>
      <c r="E17" s="9" t="s">
        <v>125</v>
      </c>
    </row>
    <row r="18" spans="1:5">
      <c r="A18" s="10"/>
      <c r="B18" s="10"/>
      <c r="C18" s="9" t="s">
        <v>126</v>
      </c>
      <c r="D18" s="10"/>
      <c r="E18" s="10"/>
    </row>
    <row r="19" spans="1:5">
      <c r="A19" s="10"/>
      <c r="B19" s="10"/>
      <c r="C19" s="9" t="s">
        <v>127</v>
      </c>
      <c r="D19" s="10"/>
      <c r="E19" s="10"/>
    </row>
    <row r="20" spans="1:5">
      <c r="C20" t="s">
        <v>128</v>
      </c>
    </row>
    <row r="21" spans="1:5">
      <c r="C21" t="s">
        <v>129</v>
      </c>
    </row>
    <row r="22" spans="1:5">
      <c r="C22" t="s">
        <v>130</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Andrew Kropinski</cp:lastModifiedBy>
  <cp:revision/>
  <dcterms:created xsi:type="dcterms:W3CDTF">2023-02-08T19:24:03Z</dcterms:created>
  <dcterms:modified xsi:type="dcterms:W3CDTF">2025-08-20T16:51:30Z</dcterms:modified>
  <cp:category/>
  <cp:contentStatus/>
</cp:coreProperties>
</file>