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avarsani\ASU Dropbox\Arvind Varsani\ICTV_2025\Submissions\Version1_Peter_200625\"/>
    </mc:Choice>
  </mc:AlternateContent>
  <xr:revisionPtr revIDLastSave="0" documentId="13_ncr:1_{9ECF6671-EF1C-47EC-937B-5E4F502203B0}" xr6:coauthVersionLast="47" xr6:coauthVersionMax="47" xr10:uidLastSave="{00000000-0000-0000-0000-000000000000}"/>
  <bookViews>
    <workbookView xWindow="-120" yWindow="-120" windowWidth="38640" windowHeight="2112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E2" i="1" s="1"/>
  <c r="AE2" i="1"/>
  <c r="AF2" i="1" s="1"/>
  <c r="P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<sst xmlns="http://schemas.openxmlformats.org/spreadsheetml/2006/main" count="382" uniqueCount="194">
  <si>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</si>
  <si>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</si>
  <si>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</si>
  <si>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</si>
  <si>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</si>
  <si>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</si>
  <si>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</si>
  <si>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</si>
  <si>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</si>
  <si>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</si>
  <si>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</si>
  <si>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</si>
  <si>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</si>
  <si>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</si>
  <si>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</si>
  <si>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</si>
  <si>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</si>
  <si>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</si>
  <si>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</si>
  <si>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</si>
  <si>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</si>
  <si>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</si>
  <si>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</si>
  <si>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</si>
  <si>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</si>
  <si>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</si>
  <si>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</si>
  <si>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</si>
  <si>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</si>
  <si>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</si>
  <si>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</si>
  <si>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</si>
  <si>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</si>
  <si>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</si>
  <si>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</si>
  <si>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</si>
  <si>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</si>
  <si>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</si>
  <si>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</si>
  <si>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</si>
  <si>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</si>
  <si>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</si>
  <si>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</si>
  <si>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</si>
  <si>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</si>
  <si>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</si>
  <si>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</si>
  <si>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</si>
  <si>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</si>
  <si>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</si>
  <si>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</si>
  <si>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</si>
  <si>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</si>
  <si>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</si>
  <si>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</si>
  <si>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</si>
  <si>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</si>
  <si>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</si>
  <si>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</si>
  <si>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</si>
  <si>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</si>
  <si>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</si>
  <si>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</si>
  <si>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</si>
  <si>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</si>
  <si>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</si>
  <si>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</si>
  <si>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</si>
  <si>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</si>
  <si>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</si>
  <si>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</si>
  <si>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</si>
  <si>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</si>
  <si>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</si>
  <si>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</si>
  <si>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</si>
  <si>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</si>
  <si>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</si>
  <si>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</si>
  <si>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</si>
  <si>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</si>
  <si>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</si>
  <si>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</si>
  <si>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</si>
  <si>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</si>
  <si>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</si>
  <si>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</si>
  <si>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</si>
  <si>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</si>
  <si>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</si>
  <si>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</si>
  <si>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</si>
  <si>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</si>
  <si>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</si>
  <si>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</si>
  <si>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</si>
  <si>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</si>
  <si>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</si>
  <si>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</si>
  <si>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</si>
  <si>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</si>
  <si>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</si>
  <si>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</si>
  <si>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</si>
  <si>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</si>
  <si>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</si>
  <si>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</si>
  <si>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</si>
  <si>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</si>
  <si>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</si>
  <si>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</si>
  <si>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</si>
  <si>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</si>
  <si>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</si>
  <si>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</si>
  <si>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</si>
  <si>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Naldaviricetes</t>
  </si>
  <si>
    <t>Lefavirales</t>
  </si>
  <si>
    <t>Nudiviridae</t>
  </si>
  <si>
    <t>Alphanudivirus</t>
  </si>
  <si>
    <t>Alphanudivirus apimelliferae</t>
  </si>
  <si>
    <t>OR596894</t>
  </si>
  <si>
    <t>Apis mellifera nudivirus</t>
  </si>
  <si>
    <t>AmNV</t>
  </si>
  <si>
    <t>Gammanudivirus</t>
  </si>
  <si>
    <t>Gammanudivirus memercanariae</t>
  </si>
  <si>
    <t>OQ725696</t>
  </si>
  <si>
    <t>Menippe mercenaria nudivirus</t>
  </si>
  <si>
    <t>MmNV</t>
  </si>
  <si>
    <t>Gammanudivirus casapidi</t>
  </si>
  <si>
    <t>ON638996</t>
  </si>
  <si>
    <t>Callinectes sapidus nudivirus</t>
  </si>
  <si>
    <t>CsNV</t>
  </si>
  <si>
    <t>Gammanudivirus marosenbergii</t>
  </si>
  <si>
    <t>MW484891</t>
  </si>
  <si>
    <t>Macrobrachium rosenbergi nudivirus</t>
  </si>
  <si>
    <t>MrNV</t>
  </si>
  <si>
    <t>Gammanudivirus arapsonii</t>
  </si>
  <si>
    <t>ON061174</t>
  </si>
  <si>
    <t>Aratus pisonii nudivirus</t>
  </si>
  <si>
    <t>ApNV</t>
  </si>
  <si>
    <t>Gammanudivirus pevannamei</t>
  </si>
  <si>
    <t>OM066077</t>
  </si>
  <si>
    <t>Penaeus vannamei nudivirus</t>
  </si>
  <si>
    <t>PvNV</t>
  </si>
  <si>
    <t>Epsilonnudivirus</t>
  </si>
  <si>
    <t>Gammanudivirus cracrangonis</t>
  </si>
  <si>
    <t>Epsilonnudivirus cracrangonis</t>
  </si>
  <si>
    <t>Crangon crangon nudivirus</t>
  </si>
  <si>
    <t>CcNV</t>
  </si>
  <si>
    <t>AN1</t>
  </si>
  <si>
    <t>Epsilonnudivirus dikhaemobaphes</t>
  </si>
  <si>
    <t>MT488302</t>
  </si>
  <si>
    <t>Dikerogammarus haemobaphes nudivirus</t>
  </si>
  <si>
    <t>DhNV</t>
  </si>
  <si>
    <t>Epsilonnudivirus faxopropinqui</t>
  </si>
  <si>
    <t>PP539709</t>
  </si>
  <si>
    <t>Faxonius propinquus nudivirus</t>
  </si>
  <si>
    <t>FpNV</t>
  </si>
  <si>
    <t>Epsilonnudivirus faxovirilis</t>
  </si>
  <si>
    <t>PP539710</t>
  </si>
  <si>
    <t>Faxonius virilis nudivirus</t>
  </si>
  <si>
    <t>FvNV</t>
  </si>
  <si>
    <t>Epsilonnudivirus faxorustici</t>
  </si>
  <si>
    <t>PP539711</t>
  </si>
  <si>
    <t>Faxonius rusticus nudivirus</t>
  </si>
  <si>
    <t>FrNV</t>
  </si>
  <si>
    <t>Zetanudivirus</t>
  </si>
  <si>
    <t>Zetanudivirus hespinigeri</t>
  </si>
  <si>
    <t>BK068078</t>
  </si>
  <si>
    <t>Heterodoxus spiniger nudivirus</t>
  </si>
  <si>
    <t>HxsNV</t>
  </si>
  <si>
    <t>Zetanudivirus laperplexi</t>
  </si>
  <si>
    <t>BK068079</t>
  </si>
  <si>
    <t>Lagopoecus perplexus nudivirus</t>
  </si>
  <si>
    <t>LpNV</t>
  </si>
  <si>
    <t>Zetanudivirus cucafricani</t>
  </si>
  <si>
    <t>BK068074</t>
  </si>
  <si>
    <t>Cuculoecus africanus nudivirus</t>
  </si>
  <si>
    <t>CafNV</t>
  </si>
  <si>
    <t>Zetanudivirus echiclaytoni</t>
  </si>
  <si>
    <t>BK068075</t>
  </si>
  <si>
    <t>Echinophilopterus claytoni nudivirus</t>
  </si>
  <si>
    <t>EcNV</t>
  </si>
  <si>
    <t>Zetanudivirus fraroseicapillae</t>
  </si>
  <si>
    <t>BK068077</t>
  </si>
  <si>
    <t>Franciscoloa roseicapillae nudivirus</t>
  </si>
  <si>
    <t>FrrNV</t>
  </si>
  <si>
    <t>Zetanudivirus myptilorhynchi</t>
  </si>
  <si>
    <t>BK068080</t>
  </si>
  <si>
    <t>Myrsidea ptilorhynchi nudivirus</t>
  </si>
  <si>
    <t>MpNV</t>
  </si>
  <si>
    <t>move to new genus and rename species</t>
  </si>
  <si>
    <t>MZ311577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</si>
</sst>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
      <sz val="12"/>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1">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8" fillId="7" borderId="1" xfId="0" applyFont="1" applyFill="1" applyBorder="1"/>
    <xf numFmtId="0" fontId="30" fillId="7" borderId="1" xfId="0" applyFont="1" applyFill="1" applyBorder="1"/>
    <xf numFmtId="0" fontId="31"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1" defaultRowHeight="15.75"/>
  <cols>
    <col min="1" max="1" width="2.875" customWidth="1"/>
    <col min="2" max="2" width="173.5" customWidth="1"/>
  </cols>
  <sheetData>
    <row r="1" spans="2:2" ht="36.950000000000003" customHeight="1">
      <c r="B1" s="33" t="s">
        <v>114</v>
      </c>
    </row>
    <row r="2" spans="2:2" ht="236.25">
      <c r="B2" s="32" t="s">
        <v>113</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23"/>
  <sheetViews>
    <sheetView tabSelected="1" topLeftCell="U1" zoomScaleNormal="100" workbookViewId="0">
      <pane ySplit="4" topLeftCell="A5" activePane="bottomLeft" state="frozen"/>
      <selection pane="bottomLeft" activeCell="AE12" sqref="AE12"/>
    </sheetView>
  </sheetViews>
  <sheetFormatPr defaultColWidth="11"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9" width="10.875" style="14"/>
    <col min="30" max="30" width="10.875" style="26"/>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81</v>
      </c>
      <c r="B1" s="48" t="s">
        <v>112</v>
      </c>
      <c r="C1" s="48"/>
      <c r="D1" s="48"/>
      <c r="E1" s="49" t="str">
        <f ca="1">IF(LEN(cellFilenameFormatErrors)=0,LEFT(cellBaseFilename,9),"Code is automatically derived from the filename: 'YEAR.###X.[STATUS.][v#.]DESCRIPTION.xlsx', X=SC code")</f>
        <v>2025.002D</v>
      </c>
      <c r="F1" s="49"/>
      <c r="G1" s="49"/>
      <c r="H1" s="49"/>
      <c r="I1" s="49"/>
      <c r="J1" s="49"/>
      <c r="K1" s="49"/>
      <c r="L1" s="49"/>
      <c r="M1" s="49"/>
      <c r="N1" s="49"/>
      <c r="O1" s="49"/>
      <c r="P1" s="39"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40"/>
      <c r="R1" s="40"/>
      <c r="S1" s="40"/>
      <c r="T1" s="40"/>
      <c r="U1" s="40"/>
      <c r="V1" s="40"/>
      <c r="W1" s="40"/>
      <c r="X1" s="40"/>
      <c r="Y1" s="40"/>
      <c r="Z1" s="40"/>
      <c r="AA1" s="40"/>
      <c r="AB1" s="40"/>
      <c r="AC1" s="40"/>
      <c r="AD1" s="29" t="s">
        <v>28</v>
      </c>
      <c r="AE1" s="25" t="str" cm="1">
        <f t="array" aca="1" ref="AE1" ca="1">MID(CELL("filename",'Proposal Template'!$B$1),SEARCH("[",CELL("filename",'Proposal Template'!$B$1))+1, SEARCH("]",CELL("filename",'Proposal Template'!$B$1))-SEARCH("[",CELL("filename",'Proposal Template'!$B$1))-1)</f>
        <v>2025.002D.v1.Nudivirdae_2ng_17ns_1mvsp.xlsx</v>
      </c>
      <c r="AF1" s="23"/>
      <c r="AG1" s="16"/>
      <c r="AH1" s="16"/>
      <c r="AI1" s="16"/>
      <c r="AJ1" s="16"/>
      <c r="AK1" s="16"/>
      <c r="AL1" s="16"/>
      <c r="AM1" s="16"/>
      <c r="AN1" s="16"/>
      <c r="AO1"/>
    </row>
    <row r="2" spans="1:41" ht="18.75">
      <c r="A2" s="18" t="s">
        <v>115</v>
      </c>
      <c r="B2" s="48" t="s">
        <v>111</v>
      </c>
      <c r="C2" s="48"/>
      <c r="D2" s="48"/>
      <c r="E2" s="50"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Animal DNA viruses and Retroviruses (D) proposals</v>
      </c>
      <c r="F2" s="50"/>
      <c r="G2" s="50"/>
      <c r="H2" s="50"/>
      <c r="I2" s="50"/>
      <c r="J2" s="50"/>
      <c r="K2" s="50"/>
      <c r="L2" s="50"/>
      <c r="M2" s="50"/>
      <c r="N2" s="50"/>
      <c r="O2" s="50"/>
      <c r="P2" s="41" t="str">
        <f ca="1">_xlfn.CONCAT(
IF(NOT(ISERROR(AF2)),"","Study Section code ('"&amp;AE2&amp;"') is not valid; ")
)</f>
        <v/>
      </c>
      <c r="Q2" s="42"/>
      <c r="R2" s="42"/>
      <c r="S2" s="42"/>
      <c r="T2" s="42"/>
      <c r="U2" s="42"/>
      <c r="V2" s="42"/>
      <c r="W2" s="42"/>
      <c r="X2" s="42"/>
      <c r="Y2" s="42"/>
      <c r="Z2" s="42"/>
      <c r="AA2" s="42"/>
      <c r="AB2" s="42"/>
      <c r="AC2" s="42"/>
      <c r="AD2" s="30" t="s">
        <v>28</v>
      </c>
      <c r="AE2" s="24" t="str">
        <f ca="1">MID(AE1,9,1)</f>
        <v>D</v>
      </c>
      <c r="AF2" s="24" t="str">
        <f ca="1">VLOOKUP(AE2,studySectionCodeLUT,2,FALSE)</f>
        <v>Animal DNA viruses and Retroviruses (D) proposals</v>
      </c>
      <c r="AG2" s="3"/>
      <c r="AH2" s="3"/>
      <c r="AI2" s="3"/>
      <c r="AJ2" s="3"/>
      <c r="AK2" s="3"/>
      <c r="AL2" s="3"/>
      <c r="AM2" s="3"/>
      <c r="AN2" s="3"/>
    </row>
    <row r="3" spans="1:41" ht="36" customHeight="1">
      <c r="A3" s="43" t="s">
        <v>21</v>
      </c>
      <c r="B3" s="43"/>
      <c r="C3" s="43"/>
      <c r="D3" s="43"/>
      <c r="E3" s="43"/>
      <c r="F3" s="43"/>
      <c r="G3" s="43"/>
      <c r="H3" s="43"/>
      <c r="I3" s="43"/>
      <c r="J3" s="43"/>
      <c r="K3" s="43"/>
      <c r="L3" s="43"/>
      <c r="M3" s="43"/>
      <c r="N3" s="43"/>
      <c r="O3" s="43"/>
      <c r="P3" s="44" t="s">
        <v>22</v>
      </c>
      <c r="Q3" s="44"/>
      <c r="R3" s="44"/>
      <c r="S3" s="44"/>
      <c r="T3" s="44"/>
      <c r="U3" s="44"/>
      <c r="V3" s="44"/>
      <c r="W3" s="44"/>
      <c r="X3" s="44"/>
      <c r="Y3" s="44"/>
      <c r="Z3" s="44"/>
      <c r="AA3" s="44"/>
      <c r="AB3" s="44"/>
      <c r="AC3" s="44"/>
      <c r="AD3" s="44"/>
      <c r="AE3" s="45" t="s">
        <v>110</v>
      </c>
      <c r="AF3" s="46"/>
      <c r="AG3" s="46"/>
      <c r="AH3" s="46"/>
      <c r="AI3" s="46"/>
      <c r="AJ3" s="46"/>
      <c r="AK3" s="47"/>
      <c r="AL3" s="37" t="s">
        <v>109</v>
      </c>
      <c r="AM3" s="38"/>
      <c r="AN3" s="31" t="s">
        <v>23</v>
      </c>
    </row>
    <row r="4" spans="1:41" s="8" customFormat="1" ht="32.1" customHeight="1">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c r="V5" s="35" t="s">
        <v>116</v>
      </c>
      <c r="W5" s="35"/>
      <c r="X5" s="35" t="s">
        <v>117</v>
      </c>
      <c r="Y5" s="35"/>
      <c r="Z5" s="35" t="s">
        <v>118</v>
      </c>
      <c r="AA5" s="35"/>
      <c r="AB5" s="35" t="s">
        <v>119</v>
      </c>
      <c r="AD5" s="34" t="s">
        <v>120</v>
      </c>
      <c r="AE5" s="4" t="s">
        <v>121</v>
      </c>
      <c r="AF5" s="4" t="s">
        <v>122</v>
      </c>
      <c r="AG5" s="4" t="s">
        <v>123</v>
      </c>
      <c r="AH5" s="4">
        <v>1</v>
      </c>
      <c r="AI5" s="4" t="s">
        <v>24</v>
      </c>
      <c r="AJ5" s="4" t="s">
        <v>25</v>
      </c>
      <c r="AK5" s="4" t="s">
        <v>44</v>
      </c>
      <c r="AL5" s="15" t="s">
        <v>27</v>
      </c>
      <c r="AM5" s="15" t="s">
        <v>28</v>
      </c>
    </row>
    <row r="6" spans="1:41">
      <c r="V6" s="14" t="s">
        <v>116</v>
      </c>
      <c r="X6" s="14" t="s">
        <v>117</v>
      </c>
      <c r="Z6" s="14" t="s">
        <v>118</v>
      </c>
      <c r="AB6" s="14" t="s">
        <v>124</v>
      </c>
      <c r="AD6" s="26" t="s">
        <v>125</v>
      </c>
      <c r="AE6" s="4" t="s">
        <v>126</v>
      </c>
      <c r="AF6" s="4" t="s">
        <v>127</v>
      </c>
      <c r="AG6" s="4" t="s">
        <v>128</v>
      </c>
      <c r="AH6" s="4">
        <v>1</v>
      </c>
      <c r="AI6" s="4" t="s">
        <v>24</v>
      </c>
      <c r="AJ6" s="4" t="s">
        <v>25</v>
      </c>
      <c r="AK6" s="4" t="s">
        <v>44</v>
      </c>
      <c r="AL6" s="15" t="s">
        <v>27</v>
      </c>
      <c r="AM6" s="15" t="s">
        <v>28</v>
      </c>
    </row>
    <row r="7" spans="1:41">
      <c r="V7" s="14" t="s">
        <v>116</v>
      </c>
      <c r="X7" s="14" t="s">
        <v>117</v>
      </c>
      <c r="Z7" s="14" t="s">
        <v>118</v>
      </c>
      <c r="AB7" s="14" t="s">
        <v>124</v>
      </c>
      <c r="AD7" s="26" t="s">
        <v>129</v>
      </c>
      <c r="AE7" s="4" t="s">
        <v>130</v>
      </c>
      <c r="AF7" s="4" t="s">
        <v>131</v>
      </c>
      <c r="AG7" s="4" t="s">
        <v>132</v>
      </c>
      <c r="AH7" s="4">
        <v>1</v>
      </c>
      <c r="AI7" s="4" t="s">
        <v>24</v>
      </c>
      <c r="AJ7" s="4" t="s">
        <v>25</v>
      </c>
      <c r="AK7" s="4" t="s">
        <v>44</v>
      </c>
      <c r="AL7" s="15" t="s">
        <v>27</v>
      </c>
      <c r="AM7" s="15" t="s">
        <v>28</v>
      </c>
    </row>
    <row r="8" spans="1:41">
      <c r="V8" s="14" t="s">
        <v>116</v>
      </c>
      <c r="X8" s="14" t="s">
        <v>117</v>
      </c>
      <c r="Z8" s="14" t="s">
        <v>118</v>
      </c>
      <c r="AB8" s="14" t="s">
        <v>124</v>
      </c>
      <c r="AD8" s="26" t="s">
        <v>133</v>
      </c>
      <c r="AE8" s="4" t="s">
        <v>134</v>
      </c>
      <c r="AF8" s="4" t="s">
        <v>135</v>
      </c>
      <c r="AG8" s="4" t="s">
        <v>136</v>
      </c>
      <c r="AH8" s="4">
        <v>1</v>
      </c>
      <c r="AI8" s="4" t="s">
        <v>24</v>
      </c>
      <c r="AJ8" s="4" t="s">
        <v>25</v>
      </c>
      <c r="AK8" s="4" t="s">
        <v>44</v>
      </c>
      <c r="AL8" s="15" t="s">
        <v>27</v>
      </c>
      <c r="AM8" s="15" t="s">
        <v>28</v>
      </c>
    </row>
    <row r="9" spans="1:41">
      <c r="V9" s="14" t="s">
        <v>116</v>
      </c>
      <c r="X9" s="14" t="s">
        <v>117</v>
      </c>
      <c r="Z9" s="14" t="s">
        <v>118</v>
      </c>
      <c r="AB9" s="14" t="s">
        <v>124</v>
      </c>
      <c r="AD9" s="26" t="s">
        <v>137</v>
      </c>
      <c r="AE9" s="4" t="s">
        <v>138</v>
      </c>
      <c r="AF9" s="4" t="s">
        <v>139</v>
      </c>
      <c r="AG9" s="4" t="s">
        <v>140</v>
      </c>
      <c r="AH9" s="4">
        <v>1</v>
      </c>
      <c r="AI9" s="4" t="s">
        <v>24</v>
      </c>
      <c r="AJ9" s="4" t="s">
        <v>25</v>
      </c>
      <c r="AK9" s="4" t="s">
        <v>44</v>
      </c>
      <c r="AL9" s="15" t="s">
        <v>27</v>
      </c>
      <c r="AM9" s="15" t="s">
        <v>28</v>
      </c>
    </row>
    <row r="10" spans="1:41">
      <c r="V10" s="14" t="s">
        <v>116</v>
      </c>
      <c r="X10" s="14" t="s">
        <v>117</v>
      </c>
      <c r="Z10" s="14" t="s">
        <v>118</v>
      </c>
      <c r="AB10" s="14" t="s">
        <v>124</v>
      </c>
      <c r="AD10" s="26" t="s">
        <v>141</v>
      </c>
      <c r="AE10" s="4" t="s">
        <v>142</v>
      </c>
      <c r="AF10" s="4" t="s">
        <v>143</v>
      </c>
      <c r="AG10" s="4" t="s">
        <v>144</v>
      </c>
      <c r="AH10" s="4">
        <v>1</v>
      </c>
      <c r="AI10" s="4" t="s">
        <v>24</v>
      </c>
      <c r="AJ10" s="4" t="s">
        <v>25</v>
      </c>
      <c r="AK10" s="4" t="s">
        <v>44</v>
      </c>
      <c r="AL10" s="15" t="s">
        <v>27</v>
      </c>
      <c r="AM10" s="15" t="s">
        <v>28</v>
      </c>
    </row>
    <row r="11" spans="1:41">
      <c r="V11" s="14" t="s">
        <v>116</v>
      </c>
      <c r="X11" s="14" t="s">
        <v>117</v>
      </c>
      <c r="Z11" s="14" t="s">
        <v>118</v>
      </c>
      <c r="AB11" s="36" t="s">
        <v>145</v>
      </c>
      <c r="AL11" s="15" t="s">
        <v>27</v>
      </c>
      <c r="AM11" s="15" t="s">
        <v>35</v>
      </c>
    </row>
    <row r="12" spans="1:41">
      <c r="G12" s="2" t="s">
        <v>116</v>
      </c>
      <c r="I12" s="2" t="s">
        <v>117</v>
      </c>
      <c r="K12" s="2" t="s">
        <v>118</v>
      </c>
      <c r="M12" s="2" t="s">
        <v>124</v>
      </c>
      <c r="O12" s="2" t="s">
        <v>146</v>
      </c>
      <c r="V12" s="14" t="s">
        <v>116</v>
      </c>
      <c r="X12" s="14" t="s">
        <v>117</v>
      </c>
      <c r="Z12" s="14" t="s">
        <v>118</v>
      </c>
      <c r="AB12" s="14" t="s">
        <v>145</v>
      </c>
      <c r="AD12" s="26" t="s">
        <v>147</v>
      </c>
      <c r="AE12" s="4" t="s">
        <v>193</v>
      </c>
      <c r="AF12" s="4" t="s">
        <v>148</v>
      </c>
      <c r="AG12" s="4" t="s">
        <v>149</v>
      </c>
      <c r="AH12" s="4" t="s">
        <v>150</v>
      </c>
      <c r="AI12" s="4" t="s">
        <v>24</v>
      </c>
      <c r="AJ12" s="4" t="s">
        <v>25</v>
      </c>
      <c r="AK12" s="4" t="s">
        <v>44</v>
      </c>
      <c r="AL12" s="15" t="s">
        <v>41</v>
      </c>
      <c r="AM12" s="15" t="s">
        <v>28</v>
      </c>
      <c r="AN12" s="1" t="s">
        <v>192</v>
      </c>
    </row>
    <row r="13" spans="1:41">
      <c r="V13" s="14" t="s">
        <v>116</v>
      </c>
      <c r="X13" s="14" t="s">
        <v>117</v>
      </c>
      <c r="Z13" s="14" t="s">
        <v>118</v>
      </c>
      <c r="AB13" s="14" t="s">
        <v>145</v>
      </c>
      <c r="AD13" s="26" t="s">
        <v>151</v>
      </c>
      <c r="AE13" s="4" t="s">
        <v>152</v>
      </c>
      <c r="AF13" s="4" t="s">
        <v>153</v>
      </c>
      <c r="AG13" s="4" t="s">
        <v>154</v>
      </c>
      <c r="AH13" s="4">
        <v>1</v>
      </c>
      <c r="AI13" s="4" t="s">
        <v>24</v>
      </c>
      <c r="AJ13" s="4" t="s">
        <v>25</v>
      </c>
      <c r="AK13" s="4" t="s">
        <v>44</v>
      </c>
      <c r="AL13" s="15" t="s">
        <v>27</v>
      </c>
      <c r="AM13" s="15" t="s">
        <v>28</v>
      </c>
    </row>
    <row r="14" spans="1:41">
      <c r="V14" s="14" t="s">
        <v>116</v>
      </c>
      <c r="X14" s="14" t="s">
        <v>117</v>
      </c>
      <c r="Z14" s="14" t="s">
        <v>118</v>
      </c>
      <c r="AB14" s="14" t="s">
        <v>145</v>
      </c>
      <c r="AD14" s="26" t="s">
        <v>155</v>
      </c>
      <c r="AE14" s="4" t="s">
        <v>156</v>
      </c>
      <c r="AF14" s="4" t="s">
        <v>157</v>
      </c>
      <c r="AG14" s="4" t="s">
        <v>158</v>
      </c>
      <c r="AH14" s="4">
        <v>1</v>
      </c>
      <c r="AI14" s="4" t="s">
        <v>24</v>
      </c>
      <c r="AJ14" s="4" t="s">
        <v>25</v>
      </c>
      <c r="AK14" s="4" t="s">
        <v>44</v>
      </c>
      <c r="AL14" s="15" t="s">
        <v>27</v>
      </c>
      <c r="AM14" s="15" t="s">
        <v>28</v>
      </c>
    </row>
    <row r="15" spans="1:41">
      <c r="V15" s="14" t="s">
        <v>116</v>
      </c>
      <c r="X15" s="14" t="s">
        <v>117</v>
      </c>
      <c r="Z15" s="14" t="s">
        <v>118</v>
      </c>
      <c r="AB15" s="14" t="s">
        <v>145</v>
      </c>
      <c r="AD15" s="26" t="s">
        <v>159</v>
      </c>
      <c r="AE15" s="4" t="s">
        <v>160</v>
      </c>
      <c r="AF15" s="4" t="s">
        <v>161</v>
      </c>
      <c r="AG15" s="4" t="s">
        <v>162</v>
      </c>
      <c r="AH15" s="4">
        <v>1</v>
      </c>
      <c r="AI15" s="4" t="s">
        <v>24</v>
      </c>
      <c r="AJ15" s="4" t="s">
        <v>25</v>
      </c>
      <c r="AK15" s="4" t="s">
        <v>44</v>
      </c>
      <c r="AL15" s="15" t="s">
        <v>27</v>
      </c>
      <c r="AM15" s="15" t="s">
        <v>28</v>
      </c>
    </row>
    <row r="16" spans="1:41">
      <c r="V16" s="14" t="s">
        <v>116</v>
      </c>
      <c r="X16" s="14" t="s">
        <v>117</v>
      </c>
      <c r="Z16" s="14" t="s">
        <v>118</v>
      </c>
      <c r="AB16" s="14" t="s">
        <v>145</v>
      </c>
      <c r="AD16" s="26" t="s">
        <v>163</v>
      </c>
      <c r="AE16" s="4" t="s">
        <v>164</v>
      </c>
      <c r="AF16" s="4" t="s">
        <v>165</v>
      </c>
      <c r="AG16" s="4" t="s">
        <v>166</v>
      </c>
      <c r="AH16" s="4">
        <v>1</v>
      </c>
      <c r="AI16" s="4" t="s">
        <v>24</v>
      </c>
      <c r="AJ16" s="4" t="s">
        <v>25</v>
      </c>
      <c r="AK16" s="4" t="s">
        <v>44</v>
      </c>
      <c r="AL16" s="15" t="s">
        <v>27</v>
      </c>
      <c r="AM16" s="15" t="s">
        <v>28</v>
      </c>
    </row>
    <row r="17" spans="22:39">
      <c r="V17" s="14" t="s">
        <v>116</v>
      </c>
      <c r="X17" s="14" t="s">
        <v>117</v>
      </c>
      <c r="Z17" s="14" t="s">
        <v>118</v>
      </c>
      <c r="AB17" s="14" t="s">
        <v>167</v>
      </c>
      <c r="AL17" s="15" t="s">
        <v>27</v>
      </c>
      <c r="AM17" s="15" t="s">
        <v>35</v>
      </c>
    </row>
    <row r="18" spans="22:39">
      <c r="V18" s="14" t="s">
        <v>116</v>
      </c>
      <c r="X18" s="14" t="s">
        <v>117</v>
      </c>
      <c r="Z18" s="14" t="s">
        <v>118</v>
      </c>
      <c r="AB18" s="14" t="s">
        <v>167</v>
      </c>
      <c r="AD18" s="26" t="s">
        <v>168</v>
      </c>
      <c r="AE18" s="4" t="s">
        <v>169</v>
      </c>
      <c r="AF18" s="4" t="s">
        <v>170</v>
      </c>
      <c r="AG18" s="4" t="s">
        <v>171</v>
      </c>
      <c r="AH18" s="4">
        <v>1</v>
      </c>
      <c r="AI18" s="4" t="s">
        <v>24</v>
      </c>
      <c r="AJ18" s="4" t="s">
        <v>25</v>
      </c>
      <c r="AK18" s="4" t="s">
        <v>44</v>
      </c>
      <c r="AL18" s="15" t="s">
        <v>27</v>
      </c>
      <c r="AM18" s="15" t="s">
        <v>28</v>
      </c>
    </row>
    <row r="19" spans="22:39">
      <c r="V19" s="14" t="s">
        <v>116</v>
      </c>
      <c r="X19" s="14" t="s">
        <v>117</v>
      </c>
      <c r="Z19" s="14" t="s">
        <v>118</v>
      </c>
      <c r="AB19" s="14" t="s">
        <v>167</v>
      </c>
      <c r="AD19" s="26" t="s">
        <v>172</v>
      </c>
      <c r="AE19" s="4" t="s">
        <v>173</v>
      </c>
      <c r="AF19" s="4" t="s">
        <v>174</v>
      </c>
      <c r="AG19" s="4" t="s">
        <v>175</v>
      </c>
      <c r="AH19" s="4">
        <v>1</v>
      </c>
      <c r="AI19" s="4" t="s">
        <v>24</v>
      </c>
      <c r="AJ19" s="4" t="s">
        <v>25</v>
      </c>
      <c r="AK19" s="4" t="s">
        <v>44</v>
      </c>
      <c r="AL19" s="15" t="s">
        <v>27</v>
      </c>
      <c r="AM19" s="15" t="s">
        <v>28</v>
      </c>
    </row>
    <row r="20" spans="22:39">
      <c r="V20" s="14" t="s">
        <v>116</v>
      </c>
      <c r="X20" s="14" t="s">
        <v>117</v>
      </c>
      <c r="Z20" s="14" t="s">
        <v>118</v>
      </c>
      <c r="AB20" s="14" t="s">
        <v>167</v>
      </c>
      <c r="AD20" s="26" t="s">
        <v>176</v>
      </c>
      <c r="AE20" s="4" t="s">
        <v>177</v>
      </c>
      <c r="AF20" s="4" t="s">
        <v>178</v>
      </c>
      <c r="AG20" s="4" t="s">
        <v>179</v>
      </c>
      <c r="AH20" s="4">
        <v>1</v>
      </c>
      <c r="AI20" s="4" t="s">
        <v>24</v>
      </c>
      <c r="AJ20" s="4" t="s">
        <v>25</v>
      </c>
      <c r="AK20" s="4" t="s">
        <v>44</v>
      </c>
      <c r="AL20" s="15" t="s">
        <v>27</v>
      </c>
      <c r="AM20" s="15" t="s">
        <v>28</v>
      </c>
    </row>
    <row r="21" spans="22:39">
      <c r="V21" s="14" t="s">
        <v>116</v>
      </c>
      <c r="X21" s="14" t="s">
        <v>117</v>
      </c>
      <c r="Z21" s="14" t="s">
        <v>118</v>
      </c>
      <c r="AB21" s="14" t="s">
        <v>167</v>
      </c>
      <c r="AD21" s="26" t="s">
        <v>180</v>
      </c>
      <c r="AE21" s="4" t="s">
        <v>181</v>
      </c>
      <c r="AF21" s="4" t="s">
        <v>182</v>
      </c>
      <c r="AG21" s="4" t="s">
        <v>183</v>
      </c>
      <c r="AH21" s="4">
        <v>1</v>
      </c>
      <c r="AI21" s="4" t="s">
        <v>24</v>
      </c>
      <c r="AJ21" s="4" t="s">
        <v>25</v>
      </c>
      <c r="AK21" s="4" t="s">
        <v>44</v>
      </c>
      <c r="AL21" s="15" t="s">
        <v>27</v>
      </c>
      <c r="AM21" s="15" t="s">
        <v>28</v>
      </c>
    </row>
    <row r="22" spans="22:39">
      <c r="V22" s="14" t="s">
        <v>116</v>
      </c>
      <c r="X22" s="14" t="s">
        <v>117</v>
      </c>
      <c r="Z22" s="14" t="s">
        <v>118</v>
      </c>
      <c r="AB22" s="14" t="s">
        <v>167</v>
      </c>
      <c r="AD22" s="26" t="s">
        <v>184</v>
      </c>
      <c r="AE22" s="4" t="s">
        <v>185</v>
      </c>
      <c r="AF22" s="4" t="s">
        <v>186</v>
      </c>
      <c r="AG22" s="4" t="s">
        <v>187</v>
      </c>
      <c r="AH22" s="4">
        <v>1</v>
      </c>
      <c r="AI22" s="4" t="s">
        <v>24</v>
      </c>
      <c r="AJ22" s="4" t="s">
        <v>25</v>
      </c>
      <c r="AK22" s="4" t="s">
        <v>44</v>
      </c>
      <c r="AL22" s="15" t="s">
        <v>27</v>
      </c>
      <c r="AM22" s="15" t="s">
        <v>28</v>
      </c>
    </row>
    <row r="23" spans="22:39">
      <c r="V23" s="14" t="s">
        <v>116</v>
      </c>
      <c r="X23" s="14" t="s">
        <v>117</v>
      </c>
      <c r="Z23" s="14" t="s">
        <v>118</v>
      </c>
      <c r="AB23" s="14" t="s">
        <v>167</v>
      </c>
      <c r="AD23" s="26" t="s">
        <v>188</v>
      </c>
      <c r="AE23" s="4" t="s">
        <v>189</v>
      </c>
      <c r="AF23" s="4" t="s">
        <v>190</v>
      </c>
      <c r="AG23" s="4" t="s">
        <v>191</v>
      </c>
      <c r="AH23" s="4">
        <v>1</v>
      </c>
      <c r="AI23" s="4" t="s">
        <v>24</v>
      </c>
      <c r="AJ23" s="4" t="s">
        <v>25</v>
      </c>
      <c r="AK23" s="4" t="s">
        <v>44</v>
      </c>
      <c r="AL23" s="15" t="s">
        <v>27</v>
      </c>
      <c r="AM23"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1048576 P1:P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16</v>
      </c>
      <c r="B1" s="11" t="s">
        <v>17</v>
      </c>
      <c r="C1" s="11" t="s">
        <v>18</v>
      </c>
      <c r="D1" s="11" t="s">
        <v>19</v>
      </c>
      <c r="E1" s="11" t="s">
        <v>82</v>
      </c>
      <c r="F1" s="11" t="s">
        <v>64</v>
      </c>
      <c r="G1" s="11"/>
    </row>
    <row r="2" spans="1:7">
      <c r="A2" s="12" t="s">
        <v>86</v>
      </c>
      <c r="B2" s="12" t="s">
        <v>86</v>
      </c>
      <c r="C2" s="12" t="s">
        <v>86</v>
      </c>
      <c r="D2" s="12" t="s">
        <v>86</v>
      </c>
      <c r="E2" s="12" t="s">
        <v>86</v>
      </c>
      <c r="F2" t="s">
        <v>76</v>
      </c>
      <c r="G2" t="s">
        <v>68</v>
      </c>
    </row>
    <row r="3" spans="1:7">
      <c r="A3" s="9" t="s">
        <v>24</v>
      </c>
      <c r="B3" t="s">
        <v>25</v>
      </c>
      <c r="C3" s="9" t="s">
        <v>26</v>
      </c>
      <c r="D3" s="9" t="s">
        <v>27</v>
      </c>
      <c r="E3" s="9" t="s">
        <v>28</v>
      </c>
      <c r="F3" t="s">
        <v>77</v>
      </c>
      <c r="G3" t="s">
        <v>69</v>
      </c>
    </row>
    <row r="4" spans="1:7">
      <c r="A4" s="9" t="s">
        <v>29</v>
      </c>
      <c r="B4" t="s">
        <v>100</v>
      </c>
      <c r="C4" s="9" t="s">
        <v>30</v>
      </c>
      <c r="D4" s="9" t="s">
        <v>31</v>
      </c>
      <c r="E4" s="9" t="s">
        <v>32</v>
      </c>
      <c r="F4" t="s">
        <v>74</v>
      </c>
      <c r="G4" t="s">
        <v>66</v>
      </c>
    </row>
    <row r="5" spans="1:7">
      <c r="A5" s="9" t="s">
        <v>33</v>
      </c>
      <c r="B5" t="s">
        <v>104</v>
      </c>
      <c r="C5" s="9" t="s">
        <v>36</v>
      </c>
      <c r="D5" s="9" t="s">
        <v>34</v>
      </c>
      <c r="E5" s="9" t="s">
        <v>35</v>
      </c>
      <c r="F5" t="s">
        <v>78</v>
      </c>
      <c r="G5" t="s">
        <v>70</v>
      </c>
    </row>
    <row r="6" spans="1:7">
      <c r="A6" s="10"/>
      <c r="B6" t="s">
        <v>105</v>
      </c>
      <c r="C6" s="9" t="s">
        <v>87</v>
      </c>
      <c r="D6" s="9" t="s">
        <v>37</v>
      </c>
      <c r="E6" s="9" t="s">
        <v>38</v>
      </c>
      <c r="F6" t="s">
        <v>79</v>
      </c>
      <c r="G6" t="s">
        <v>71</v>
      </c>
    </row>
    <row r="7" spans="1:7">
      <c r="A7" s="10"/>
      <c r="B7" t="s">
        <v>106</v>
      </c>
      <c r="C7" s="9" t="s">
        <v>40</v>
      </c>
      <c r="D7" s="9" t="s">
        <v>41</v>
      </c>
      <c r="E7" s="9" t="s">
        <v>42</v>
      </c>
      <c r="F7" t="s">
        <v>75</v>
      </c>
      <c r="G7" t="s">
        <v>67</v>
      </c>
    </row>
    <row r="8" spans="1:7">
      <c r="A8" s="10"/>
      <c r="B8" t="s">
        <v>39</v>
      </c>
      <c r="C8" s="9" t="s">
        <v>44</v>
      </c>
      <c r="D8" s="9" t="s">
        <v>45</v>
      </c>
      <c r="E8" s="9" t="s">
        <v>46</v>
      </c>
      <c r="F8" t="s">
        <v>80</v>
      </c>
      <c r="G8" t="s">
        <v>72</v>
      </c>
    </row>
    <row r="9" spans="1:7">
      <c r="A9" s="10"/>
      <c r="B9" t="s">
        <v>43</v>
      </c>
      <c r="C9" s="9" t="s">
        <v>88</v>
      </c>
      <c r="D9" s="9" t="s">
        <v>48</v>
      </c>
      <c r="E9" s="9" t="s">
        <v>49</v>
      </c>
      <c r="F9" t="s">
        <v>73</v>
      </c>
      <c r="G9" t="s">
        <v>65</v>
      </c>
    </row>
    <row r="10" spans="1:7">
      <c r="A10" s="10"/>
      <c r="B10" t="s">
        <v>47</v>
      </c>
      <c r="C10" s="9" t="s">
        <v>89</v>
      </c>
      <c r="D10" s="9" t="s">
        <v>51</v>
      </c>
      <c r="E10" s="9" t="s">
        <v>52</v>
      </c>
    </row>
    <row r="11" spans="1:7">
      <c r="A11" s="10"/>
      <c r="B11" t="s">
        <v>50</v>
      </c>
      <c r="C11" s="9" t="s">
        <v>90</v>
      </c>
      <c r="D11" s="9" t="s">
        <v>53</v>
      </c>
      <c r="E11" s="9" t="s">
        <v>54</v>
      </c>
    </row>
    <row r="12" spans="1:7">
      <c r="A12" s="10"/>
      <c r="B12" t="s">
        <v>101</v>
      </c>
      <c r="C12" s="9" t="s">
        <v>91</v>
      </c>
      <c r="D12" s="10"/>
      <c r="E12" s="9" t="s">
        <v>55</v>
      </c>
    </row>
    <row r="13" spans="1:7">
      <c r="A13" s="10"/>
      <c r="B13" t="s">
        <v>102</v>
      </c>
      <c r="C13" s="9" t="s">
        <v>92</v>
      </c>
      <c r="D13" s="10"/>
      <c r="E13" s="9" t="s">
        <v>57</v>
      </c>
    </row>
    <row r="14" spans="1:7">
      <c r="A14" s="10"/>
      <c r="B14" t="s">
        <v>107</v>
      </c>
      <c r="C14" s="9" t="s">
        <v>93</v>
      </c>
      <c r="D14" s="10"/>
      <c r="E14" s="9" t="s">
        <v>59</v>
      </c>
    </row>
    <row r="15" spans="1:7">
      <c r="A15" s="10"/>
      <c r="B15" t="s">
        <v>103</v>
      </c>
      <c r="C15" s="9" t="s">
        <v>56</v>
      </c>
      <c r="D15" s="10"/>
      <c r="E15" s="9" t="s">
        <v>60</v>
      </c>
    </row>
    <row r="16" spans="1:7">
      <c r="A16" s="10"/>
      <c r="B16" t="s">
        <v>108</v>
      </c>
      <c r="C16" s="9" t="s">
        <v>94</v>
      </c>
      <c r="D16" s="10"/>
      <c r="E16" s="9" t="s">
        <v>61</v>
      </c>
    </row>
    <row r="17" spans="1:5">
      <c r="A17" s="10"/>
      <c r="B17" t="s">
        <v>58</v>
      </c>
      <c r="C17" s="9" t="s">
        <v>95</v>
      </c>
      <c r="D17" s="10"/>
      <c r="E17" s="9" t="s">
        <v>62</v>
      </c>
    </row>
    <row r="18" spans="1:5">
      <c r="A18" s="10"/>
      <c r="B18" s="10"/>
      <c r="C18" s="9" t="s">
        <v>96</v>
      </c>
      <c r="D18" s="10"/>
      <c r="E18" s="10"/>
    </row>
    <row r="19" spans="1:5">
      <c r="A19" s="10"/>
      <c r="B19" s="10"/>
      <c r="C19" s="9" t="s">
        <v>97</v>
      </c>
      <c r="D19" s="10"/>
      <c r="E19" s="10"/>
    </row>
    <row r="20" spans="1:5">
      <c r="C20" t="s">
        <v>98</v>
      </c>
    </row>
    <row r="21" spans="1:5">
      <c r="C21" t="s">
        <v>99</v>
      </c>
    </row>
    <row r="22" spans="1:5">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Arvind Varsani</cp:lastModifiedBy>
  <dcterms:created xsi:type="dcterms:W3CDTF">2023-02-08T19:24:03Z</dcterms:created>
  <dcterms:modified xsi:type="dcterms:W3CDTF">2025-07-09T15:20:53Z</dcterms:modified>
</cp:coreProperties>
</file>