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Data Drive\Data\Project\ICTV\Proposals Secretary\Taxonomy proposals\TPs 2025\S_received\"/>
    </mc:Choice>
  </mc:AlternateContent>
  <xr:revisionPtr revIDLastSave="0" documentId="13_ncr:1_{BE2346C9-9B85-4FEF-8C6A-77F2D7D2BD62}" xr6:coauthVersionLast="47" xr6:coauthVersionMax="47" xr10:uidLastSave="{00000000-0000-0000-0000-000000000000}"/>
  <bookViews>
    <workbookView xWindow="2220" yWindow="2904" windowWidth="18996" windowHeight="8880" activeTab="1" xr2:uid="{94A59F7B-7A42-3941-BED7-E7ACB004C4FA}"/>
  </bookViews>
  <sheets>
    <sheet name="Instructions" sheetId="3" r:id="rId1"/>
    <sheet name="Proposal Template" sheetId="1" r:id="rId2"/>
    <sheet name="Menu Items (Do not change)" sheetId="2" r:id="rId3"/>
  </sheets>
  <externalReferences>
    <externalReference r:id="rId4"/>
  </externalReferences>
  <definedNames>
    <definedName name="_xlnm._FilterDatabase" localSheetId="1" hidden="1">'Proposal Template'!$AL$1:$AL$18</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sharedStrings.xml><?xml version="1.0" encoding="utf-8"?>
<sst xmlns="http://schemas.openxmlformats.org/spreadsheetml/2006/main" count="1061" uniqueCount="244">
  <si>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</si>
  <si>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</si>
  <si>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</si>
  <si>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</si>
  <si>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</si>
  <si>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</si>
  <si>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</si>
  <si>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</si>
  <si>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</si>
  <si>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</si>
  <si>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</si>
  <si>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</si>
  <si>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</si>
  <si>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</si>
  <si>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</si>
  <si>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</si>
  <si>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</si>
  <si>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</si>
  <si>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</si>
  <si>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</si>
  <si>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</si>
  <si>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</si>
  <si>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</si>
  <si>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</si>
  <si>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</si>
  <si>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</si>
  <si>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</si>
  <si>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</si>
  <si>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</si>
  <si>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</si>
  <si>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</si>
  <si>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</si>
  <si>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</si>
  <si>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</si>
  <si>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</si>
  <si>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</si>
  <si>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</si>
  <si>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</si>
  <si>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</si>
  <si>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</si>
  <si>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</si>
  <si>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</si>
  <si>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</si>
  <si>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</si>
  <si>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</si>
  <si>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</si>
  <si>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</si>
  <si>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</si>
  <si>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</si>
  <si>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</si>
  <si>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</si>
  <si>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</si>
  <si>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</si>
  <si>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</si>
  <si>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</si>
  <si>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</si>
  <si>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</si>
  <si>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</si>
  <si>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</si>
  <si>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</si>
  <si>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</si>
  <si>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</si>
  <si>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</si>
  <si>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</si>
  <si>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</si>
  <si>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</si>
  <si>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</si>
  <si>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</si>
  <si>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</si>
  <si>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</si>
  <si>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</si>
  <si>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</si>
  <si>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</si>
  <si>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</si>
  <si>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</si>
  <si>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</si>
  <si>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</si>
  <si>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</si>
  <si>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</si>
  <si>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</si>
  <si>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</si>
  <si>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</si>
  <si>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</si>
  <si>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</si>
  <si>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</si>
  <si>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</si>
  <si>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</si>
  <si>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</si>
  <si>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</si>
  <si>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</si>
  <si>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</si>
  <si>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</si>
  <si>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</si>
  <si>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</si>
  <si>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</si>
  <si>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</si>
  <si>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</si>
  <si>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</si>
  <si>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</si>
  <si>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</si>
  <si>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</si>
  <si>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</si>
  <si>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</si>
  <si>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</si>
  <si>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</si>
  <si>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</si>
  <si>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</si>
  <si>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</si>
  <si>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</si>
  <si>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</si>
  <si>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</si>
  <si>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</si>
  <si>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</si>
  <si>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</si>
  <si>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</si>
  <si>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</si>
  <si>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</si>
  <si>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</si>
  <si>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Kitrinoviricota</t>
  </si>
  <si>
    <t>Flasuviricetes</t>
  </si>
  <si>
    <t>Amarillovirales</t>
  </si>
  <si>
    <t>Flaviviridae</t>
  </si>
  <si>
    <t>Orthoflavivirus</t>
  </si>
  <si>
    <t>Pestivirus</t>
  </si>
  <si>
    <t>Pestiviridae</t>
  </si>
  <si>
    <t>Orthopestivirus</t>
  </si>
  <si>
    <t>Hepaciviridae</t>
  </si>
  <si>
    <t>Fusivirus</t>
  </si>
  <si>
    <t>MK473878</t>
  </si>
  <si>
    <t>Crangon crangon flavivirus</t>
  </si>
  <si>
    <t xml:space="preserve"> CCFV</t>
  </si>
  <si>
    <t>Crangovirus</t>
  </si>
  <si>
    <t>KJ741267</t>
  </si>
  <si>
    <t xml:space="preserve">cell-fusing agent virus </t>
  </si>
  <si>
    <t>CFAV</t>
  </si>
  <si>
    <t>Tamanavirus</t>
  </si>
  <si>
    <t>TBAV</t>
  </si>
  <si>
    <t>Tamana bat virus</t>
  </si>
  <si>
    <t>AF285080</t>
  </si>
  <si>
    <t>Termitovirus</t>
  </si>
  <si>
    <t>MW052131</t>
  </si>
  <si>
    <t>Guaicovirus</t>
  </si>
  <si>
    <t>Guaicovirus culicis</t>
  </si>
  <si>
    <t>GCuV</t>
  </si>
  <si>
    <t>JMTV</t>
  </si>
  <si>
    <t>Chrysopivirus</t>
  </si>
  <si>
    <t>Chrysopivirus vittae</t>
  </si>
  <si>
    <t>Boletivirus</t>
  </si>
  <si>
    <t>Koshovirus</t>
  </si>
  <si>
    <t>Arachnivirus</t>
  </si>
  <si>
    <t>XSV</t>
  </si>
  <si>
    <t>KR902730</t>
  </si>
  <si>
    <t>KR902736</t>
  </si>
  <si>
    <t>KR902734</t>
  </si>
  <si>
    <t>Bólè tick virus 4</t>
  </si>
  <si>
    <t>BoTV4</t>
  </si>
  <si>
    <t>Shuāngào lacewing virus 2</t>
  </si>
  <si>
    <t>Sonchus virus</t>
  </si>
  <si>
    <t>Termitovirus isopterae</t>
  </si>
  <si>
    <t>Tamanavirus parnelli</t>
  </si>
  <si>
    <t>Arachnivirus neosconae</t>
  </si>
  <si>
    <t>Boletivirus hyalommae</t>
  </si>
  <si>
    <t>Koshovirus sonchi</t>
  </si>
  <si>
    <t>Pegivirus</t>
  </si>
  <si>
    <t>Euflavivirus</t>
  </si>
  <si>
    <t>Orthoflavivirus iunctionis</t>
  </si>
  <si>
    <t>Orthoflavivirus aphei</t>
  </si>
  <si>
    <t>Pestivirus antilocaprae</t>
  </si>
  <si>
    <t>Pestivirus australiaense</t>
  </si>
  <si>
    <t>Pestivirus aydinense</t>
  </si>
  <si>
    <t>Pestivirus bovis</t>
  </si>
  <si>
    <t>Pestivirus brazilense</t>
  </si>
  <si>
    <t>Pestivirus giraffae</t>
  </si>
  <si>
    <t>Pestivirus L</t>
  </si>
  <si>
    <t>Pestivirus M</t>
  </si>
  <si>
    <t>Pestivirus N</t>
  </si>
  <si>
    <t>Pestivirus O</t>
  </si>
  <si>
    <t>Pestivirus ovis</t>
  </si>
  <si>
    <t>Pestivirus P</t>
  </si>
  <si>
    <t>Pestivirus Q</t>
  </si>
  <si>
    <t>Pestivirus R</t>
  </si>
  <si>
    <t>Pestivirus ratti</t>
  </si>
  <si>
    <t>Pestivirus S</t>
  </si>
  <si>
    <t>Pestivirus scrofae</t>
  </si>
  <si>
    <t>Pestivirus suis</t>
  </si>
  <si>
    <t>Pestivirus tauri</t>
  </si>
  <si>
    <t>Orthopestivirus antilocaprae</t>
  </si>
  <si>
    <t>Orthopestivirus australiaense</t>
  </si>
  <si>
    <t>Orthopestivirus aydinense</t>
  </si>
  <si>
    <t>Orthopestivirus bovis</t>
  </si>
  <si>
    <t>Orthopestivirus brazilense</t>
  </si>
  <si>
    <t>Orthopestivirus giraffae</t>
  </si>
  <si>
    <t>Orthopestivirus L</t>
  </si>
  <si>
    <t>Orthopestivirus M</t>
  </si>
  <si>
    <t>Orthopestivirus N</t>
  </si>
  <si>
    <t>Orthopestivirus O</t>
  </si>
  <si>
    <t>Orthopestivirus ovis</t>
  </si>
  <si>
    <t>Orthopestivirus P</t>
  </si>
  <si>
    <t>Orthopestivirus Q</t>
  </si>
  <si>
    <t>Orthopestivirus R</t>
  </si>
  <si>
    <t>Orthopestivirus ratti</t>
  </si>
  <si>
    <t>Orthopestivirus S</t>
  </si>
  <si>
    <t>Orthopestivirus scrofae</t>
  </si>
  <si>
    <t>Orthopestivirus suis</t>
  </si>
  <si>
    <t>Orthopestivirus tauri</t>
  </si>
  <si>
    <t>Hepacivirus</t>
  </si>
  <si>
    <t>Hepacivirus bovis</t>
  </si>
  <si>
    <t>Hepacivirus colobi</t>
  </si>
  <si>
    <t>Hepacivirus equi</t>
  </si>
  <si>
    <t>Hepacivirus glareoli</t>
  </si>
  <si>
    <t>Hepacivirus hominis</t>
  </si>
  <si>
    <t>Hepacivirus macronycteridis</t>
  </si>
  <si>
    <t>Hepacivirus myodae</t>
  </si>
  <si>
    <t>Hepacivirus norvegici</t>
  </si>
  <si>
    <t>Hepacivirus otomopis</t>
  </si>
  <si>
    <t>Hepacivirus peromysci</t>
  </si>
  <si>
    <t>Hepacivirus platyrrhini</t>
  </si>
  <si>
    <t>Hepacivirus ratti</t>
  </si>
  <si>
    <t>Hepacivirus rhabdomysis</t>
  </si>
  <si>
    <t>Hepacivirus vittatae</t>
  </si>
  <si>
    <t>Orthohepacivirus</t>
  </si>
  <si>
    <t>Orthohepacivirus bovis</t>
  </si>
  <si>
    <t>Orthohepacivirus colobi</t>
  </si>
  <si>
    <t>Orthohepacivirus equi</t>
  </si>
  <si>
    <t>Orthohepacivirus glareoli</t>
  </si>
  <si>
    <t>Orthohepacivirus hominis</t>
  </si>
  <si>
    <t>Orthohepacivirus macronycteridis</t>
  </si>
  <si>
    <t>Orthohepacivirus myodae</t>
  </si>
  <si>
    <t>Orthohepacivirus norvegici</t>
  </si>
  <si>
    <t>Orthohepacivirus otomopis</t>
  </si>
  <si>
    <t>Orthohepacivirus peromysci</t>
  </si>
  <si>
    <t>Orthohepacivirus platyrrhini</t>
  </si>
  <si>
    <t>Orthohepacivirus ratti</t>
  </si>
  <si>
    <t>Orthohepacivirus rhabdomysis</t>
  </si>
  <si>
    <t>Orthohepacivirus vittatae</t>
  </si>
  <si>
    <t>Waxsystermes virus</t>
  </si>
  <si>
    <t>Guaico Culex virus</t>
  </si>
  <si>
    <t>Jīngmén tick virus</t>
  </si>
  <si>
    <t>Xīnzhōu spider virus 3</t>
  </si>
  <si>
    <t>Seg_1: KM521566;  Seg_2: KM521567; Seg_3: KM521568; Seg_4: KM521569; Seg_5: KM521570</t>
  </si>
  <si>
    <t>Seg_1: KJ001579; Seg_2: KJ001580; Seg_3: KJ001581; Seg_4: KJ001582</t>
  </si>
  <si>
    <t xml:space="preserve">BK062903 </t>
  </si>
  <si>
    <t>Jingmenvirus</t>
  </si>
  <si>
    <t>Jingmenvirus rhipicephali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</si>
</sst>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charset val="204"/>
      <scheme val="minor"/>
    </font>
    <font>
      <b/>
      <sz val="12"/>
      <color rgb="FF7030A0"/>
      <name val="Calibri"/>
      <family val="2"/>
      <charset val="204"/>
      <scheme val="minor"/>
    </font>
    <font>
      <sz val="11"/>
      <color indexed="8"/>
      <name val="Calibri"/>
      <family val="2"/>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3">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4" borderId="1" xfId="0" applyFont="1" applyFill="1" applyBorder="1"/>
    <xf numFmtId="0" fontId="30" fillId="7" borderId="1" xfId="0" applyFont="1" applyFill="1" applyBorder="1"/>
    <xf numFmtId="0" fontId="31" fillId="7" borderId="1" xfId="0" applyFont="1" applyFill="1" applyBorder="1"/>
    <xf numFmtId="49" fontId="32" fillId="0" borderId="1" xfId="0" applyNumberFormat="1" applyFont="1" applyBorder="1" applyAlignment="1" applyProtection="1">
      <alignment horizontal="left"/>
      <protection locked="0"/>
    </xf>
    <xf numFmtId="0" fontId="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7030A0"/>
      </font>
    </dxf>
    <dxf>
      <font>
        <b val="0"/>
        <i/>
      </font>
    </dxf>
    <dxf>
      <font>
        <color rgb="FF9C0006"/>
      </font>
      <fill>
        <patternFill>
          <bgColor rgb="FFFFC7CE"/>
        </patternFill>
      </fill>
    </dxf>
    <dxf>
      <font>
        <b/>
        <i val="0"/>
        <color rgb="FF7030A0"/>
      </font>
    </dxf>
    <dxf>
      <font>
        <b val="0"/>
        <i/>
      </font>
    </dxf>
    <dxf>
      <font>
        <b/>
        <i val="0"/>
        <color rgb="FF7030A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font>
    </dxf>
    <dxf>
      <font>
        <color rgb="FF9C0006"/>
      </font>
      <fill>
        <patternFill>
          <bgColor rgb="FFFFC7CE"/>
        </patternFill>
      </fill>
    </dxf>
    <dxf>
      <font>
        <color rgb="FF9C0006"/>
      </font>
      <fill>
        <patternFill>
          <bgColor rgb="FFFFC7CE"/>
        </patternFill>
      </fill>
    </dxf>
    <dxf>
      <font>
        <b val="0"/>
        <i/>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20Drive/Current/te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osal Template"/>
      <sheetName val="Menu Items (Do not change)"/>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election activeCell="B14" sqref="B14"/>
    </sheetView>
  </sheetViews>
  <sheetFormatPr defaultColWidth="11" defaultRowHeight="15.6"/>
  <cols>
    <col min="1" max="1" width="2.8984375" customWidth="1"/>
    <col min="2" max="2" width="173.5" customWidth="1"/>
  </cols>
  <sheetData>
    <row r="1" spans="2:2" ht="36.9" customHeight="1">
      <c r="B1" s="33" t="s">
        <v>114</v>
      </c>
    </row>
    <row r="2" spans="2:2" ht="234">
      <c r="B2" s="32" t="s">
        <v>113</v>
      </c>
    </row>
  </sheetData>
  <conditionalFormatting sqref="B2">
    <cfRule type="expression" dxfId="21"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63"/>
  <sheetViews>
    <sheetView tabSelected="1" topLeftCell="T1" zoomScale="85" zoomScaleNormal="85" workbookViewId="0">
      <pane ySplit="4" topLeftCell="A11" activePane="bottomLeft" state="frozen"/>
      <selection pane="bottomLeft" activeCell="AD17" sqref="AD17"/>
    </sheetView>
  </sheetViews>
  <sheetFormatPr defaultColWidth="11" defaultRowHeight="15.6"/>
  <cols>
    <col min="1" max="1" width="15" style="2" bestFit="1" customWidth="1"/>
    <col min="2" max="2" width="9" style="2" bestFit="1" customWidth="1"/>
    <col min="3" max="3" width="8.3984375" style="2" bestFit="1" customWidth="1"/>
    <col min="4" max="4" width="11.09765625" style="2" bestFit="1" customWidth="1"/>
    <col min="5" max="14" width="10.8984375" style="2"/>
    <col min="15" max="15" width="24.8984375" style="2" customWidth="1"/>
    <col min="16" max="16" width="17" style="14" customWidth="1"/>
    <col min="17" max="29" width="10.8984375" style="14"/>
    <col min="30" max="30" width="28.5" style="26" customWidth="1"/>
    <col min="31" max="31" width="31.3984375" style="4" customWidth="1"/>
    <col min="32" max="32" width="27.59765625" style="4" customWidth="1"/>
    <col min="33" max="33" width="16.3984375" style="4" customWidth="1"/>
    <col min="34" max="34" width="27.3984375" style="4" bestFit="1" customWidth="1"/>
    <col min="35" max="35" width="17.09765625" style="4" bestFit="1" customWidth="1"/>
    <col min="36" max="36" width="20.3984375" style="4" bestFit="1" customWidth="1"/>
    <col min="37" max="37" width="25.19921875" style="4" customWidth="1"/>
    <col min="38" max="39" width="10.8984375" style="15"/>
    <col min="40" max="40" width="56.59765625" style="1" customWidth="1"/>
  </cols>
  <sheetData>
    <row r="1" spans="1:41" s="17" customFormat="1" ht="23.4">
      <c r="A1" s="18" t="s">
        <v>81</v>
      </c>
      <c r="B1" s="50" t="s">
        <v>112</v>
      </c>
      <c r="C1" s="50"/>
      <c r="D1" s="50"/>
      <c r="E1" s="51" t="str">
        <f ca="1">IF(LEN(cellFilenameFormatErrors)=0,LEFT(cellBaseFilename,9),"Code is automatically derived from the filename: 'YEAR.###X.[STATUS.][v#.]DESCRIPTION.xlsx', X=SC code")</f>
        <v>2025.006S</v>
      </c>
      <c r="F1" s="51"/>
      <c r="G1" s="51"/>
      <c r="H1" s="51"/>
      <c r="I1" s="51"/>
      <c r="J1" s="51"/>
      <c r="K1" s="51"/>
      <c r="L1" s="51"/>
      <c r="M1" s="51"/>
      <c r="N1" s="51"/>
      <c r="O1" s="51"/>
      <c r="P1" s="41"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2"/>
      <c r="R1" s="42"/>
      <c r="S1" s="42"/>
      <c r="T1" s="42"/>
      <c r="U1" s="42"/>
      <c r="V1" s="42"/>
      <c r="W1" s="42"/>
      <c r="X1" s="42"/>
      <c r="Y1" s="42"/>
      <c r="Z1" s="42"/>
      <c r="AA1" s="42"/>
      <c r="AB1" s="42"/>
      <c r="AC1" s="42"/>
      <c r="AD1" s="29" t="s">
        <v>28</v>
      </c>
      <c r="AE1" s="25" t="str">
        <f t="array" aca="1" ref="AE1" ca="1">MID(CELL("filename",'Proposal Template'!$B$1),SEARCH("[",CELL("filename",'Proposal Template'!$B$1))+1, SEARCH("]",CELL("filename",'Proposal Template'!$B$1))-SEARCH("[",CELL("filename",'Proposal Template'!$B$1))-1)</f>
        <v>2025.006S.N.v2.Amarillovirales_3reorgfam.xlsx</v>
      </c>
      <c r="AF1" s="23"/>
      <c r="AG1" s="16"/>
      <c r="AH1" s="16"/>
      <c r="AI1" s="16"/>
      <c r="AJ1" s="16"/>
      <c r="AK1" s="16"/>
      <c r="AL1" s="16"/>
      <c r="AM1" s="16"/>
      <c r="AN1" s="16"/>
      <c r="AO1"/>
    </row>
    <row r="2" spans="1:41" ht="18">
      <c r="A2" s="18" t="s">
        <v>115</v>
      </c>
      <c r="B2" s="50" t="s">
        <v>111</v>
      </c>
      <c r="C2" s="50"/>
      <c r="D2" s="50"/>
      <c r="E2" s="52"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Animal +ssRNA (S) proposals</v>
      </c>
      <c r="F2" s="52"/>
      <c r="G2" s="52"/>
      <c r="H2" s="52"/>
      <c r="I2" s="52"/>
      <c r="J2" s="52"/>
      <c r="K2" s="52"/>
      <c r="L2" s="52"/>
      <c r="M2" s="52"/>
      <c r="N2" s="52"/>
      <c r="O2" s="52"/>
      <c r="P2" s="43" t="str">
        <f ca="1">_xlfn.CONCAT(
IF(NOT(ISERROR(AF2)),"","Study Section code ('"&amp;AE2&amp;"') is not valid; ")
)</f>
        <v/>
      </c>
      <c r="Q2" s="44"/>
      <c r="R2" s="44"/>
      <c r="S2" s="44"/>
      <c r="T2" s="44"/>
      <c r="U2" s="44"/>
      <c r="V2" s="44"/>
      <c r="W2" s="44"/>
      <c r="X2" s="44"/>
      <c r="Y2" s="44"/>
      <c r="Z2" s="44"/>
      <c r="AA2" s="44"/>
      <c r="AB2" s="44"/>
      <c r="AC2" s="44"/>
      <c r="AD2" s="30" t="s">
        <v>28</v>
      </c>
      <c r="AE2" s="24" t="str">
        <f ca="1">MID(AE1,9,1)</f>
        <v>S</v>
      </c>
      <c r="AF2" s="24" t="str">
        <f ca="1">VLOOKUP(AE2,studySectionCodeLUT,2,FALSE)</f>
        <v>Animal +ssRNA (S) proposals</v>
      </c>
      <c r="AG2" s="3"/>
      <c r="AH2" s="3"/>
      <c r="AI2" s="3"/>
      <c r="AJ2" s="3"/>
      <c r="AK2" s="3"/>
      <c r="AL2" s="3"/>
      <c r="AM2" s="3"/>
      <c r="AN2" s="3"/>
    </row>
    <row r="3" spans="1:41" ht="36" customHeight="1">
      <c r="A3" s="45" t="s">
        <v>21</v>
      </c>
      <c r="B3" s="45"/>
      <c r="C3" s="45"/>
      <c r="D3" s="45"/>
      <c r="E3" s="45"/>
      <c r="F3" s="45"/>
      <c r="G3" s="45"/>
      <c r="H3" s="45"/>
      <c r="I3" s="45"/>
      <c r="J3" s="45"/>
      <c r="K3" s="45"/>
      <c r="L3" s="45"/>
      <c r="M3" s="45"/>
      <c r="N3" s="45"/>
      <c r="O3" s="45"/>
      <c r="P3" s="46" t="s">
        <v>22</v>
      </c>
      <c r="Q3" s="46"/>
      <c r="R3" s="46"/>
      <c r="S3" s="46"/>
      <c r="T3" s="46"/>
      <c r="U3" s="46"/>
      <c r="V3" s="46"/>
      <c r="W3" s="46"/>
      <c r="X3" s="46"/>
      <c r="Y3" s="46"/>
      <c r="Z3" s="46"/>
      <c r="AA3" s="46"/>
      <c r="AB3" s="46"/>
      <c r="AC3" s="46"/>
      <c r="AD3" s="46"/>
      <c r="AE3" s="47" t="s">
        <v>110</v>
      </c>
      <c r="AF3" s="48"/>
      <c r="AG3" s="48"/>
      <c r="AH3" s="48"/>
      <c r="AI3" s="48"/>
      <c r="AJ3" s="48"/>
      <c r="AK3" s="49"/>
      <c r="AL3" s="39" t="s">
        <v>109</v>
      </c>
      <c r="AM3" s="40"/>
      <c r="AN3" s="31" t="s">
        <v>23</v>
      </c>
    </row>
    <row r="4" spans="1:41" s="8" customFormat="1" ht="32.1"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A5" s="34"/>
      <c r="B5" s="34"/>
      <c r="C5" s="34"/>
      <c r="D5" s="34"/>
      <c r="E5" s="34"/>
      <c r="F5" s="34"/>
      <c r="G5" s="34"/>
      <c r="H5" s="34"/>
      <c r="I5" s="34"/>
      <c r="J5" s="34"/>
      <c r="K5" s="34"/>
      <c r="L5" s="34"/>
      <c r="M5" s="34"/>
      <c r="P5" s="35" t="s">
        <v>116</v>
      </c>
      <c r="Q5" s="35"/>
      <c r="R5" s="35" t="s">
        <v>117</v>
      </c>
      <c r="S5" s="35"/>
      <c r="T5" s="35" t="s">
        <v>118</v>
      </c>
      <c r="U5" s="35"/>
      <c r="V5" s="35" t="s">
        <v>119</v>
      </c>
      <c r="W5" s="35"/>
      <c r="X5" s="35" t="s">
        <v>120</v>
      </c>
      <c r="Y5" s="35"/>
      <c r="Z5" s="35" t="s">
        <v>121</v>
      </c>
      <c r="AB5" s="14" t="s">
        <v>122</v>
      </c>
      <c r="AC5" s="14" t="s">
        <v>127</v>
      </c>
      <c r="AL5" s="15" t="s">
        <v>27</v>
      </c>
      <c r="AM5" s="15" t="s">
        <v>32</v>
      </c>
    </row>
    <row r="6" spans="1:41">
      <c r="P6" s="35" t="s">
        <v>116</v>
      </c>
      <c r="Q6" s="35"/>
      <c r="R6" s="35" t="s">
        <v>117</v>
      </c>
      <c r="S6" s="35"/>
      <c r="T6" s="35" t="s">
        <v>118</v>
      </c>
      <c r="U6" s="35"/>
      <c r="V6" s="35" t="s">
        <v>119</v>
      </c>
      <c r="W6" s="35"/>
      <c r="X6" s="35" t="s">
        <v>120</v>
      </c>
      <c r="Y6" s="35"/>
      <c r="Z6" s="35" t="s">
        <v>121</v>
      </c>
      <c r="AB6" s="14" t="s">
        <v>122</v>
      </c>
      <c r="AC6" s="14" t="s">
        <v>127</v>
      </c>
      <c r="AD6" s="26" t="s">
        <v>165</v>
      </c>
      <c r="AE6" s="4" t="s">
        <v>132</v>
      </c>
      <c r="AF6" s="4" t="s">
        <v>133</v>
      </c>
      <c r="AG6" s="4" t="s">
        <v>134</v>
      </c>
      <c r="AI6" s="4" t="s">
        <v>29</v>
      </c>
      <c r="AJ6" s="4" t="s">
        <v>101</v>
      </c>
      <c r="AK6" s="4" t="s">
        <v>44</v>
      </c>
      <c r="AL6" s="15" t="s">
        <v>27</v>
      </c>
      <c r="AM6" s="15" t="s">
        <v>28</v>
      </c>
    </row>
    <row r="7" spans="1:41">
      <c r="P7" s="35" t="s">
        <v>116</v>
      </c>
      <c r="Q7" s="35"/>
      <c r="R7" s="35" t="s">
        <v>117</v>
      </c>
      <c r="S7" s="35"/>
      <c r="T7" s="35" t="s">
        <v>118</v>
      </c>
      <c r="U7" s="35"/>
      <c r="V7" s="35" t="s">
        <v>119</v>
      </c>
      <c r="W7" s="35"/>
      <c r="X7" s="35" t="s">
        <v>120</v>
      </c>
      <c r="Y7" s="35"/>
      <c r="Z7" s="35" t="s">
        <v>121</v>
      </c>
      <c r="AB7" s="14" t="s">
        <v>122</v>
      </c>
      <c r="AC7" s="14" t="s">
        <v>131</v>
      </c>
      <c r="AL7" s="15" t="s">
        <v>27</v>
      </c>
      <c r="AM7" s="15" t="s">
        <v>32</v>
      </c>
    </row>
    <row r="8" spans="1:41">
      <c r="P8" s="35" t="s">
        <v>116</v>
      </c>
      <c r="Q8" s="35"/>
      <c r="R8" s="35" t="s">
        <v>117</v>
      </c>
      <c r="S8" s="35"/>
      <c r="T8" s="35" t="s">
        <v>118</v>
      </c>
      <c r="U8" s="35"/>
      <c r="V8" s="35" t="s">
        <v>119</v>
      </c>
      <c r="W8" s="35"/>
      <c r="X8" s="35" t="s">
        <v>120</v>
      </c>
      <c r="Y8" s="35"/>
      <c r="Z8" s="35" t="s">
        <v>121</v>
      </c>
      <c r="AB8" s="14" t="s">
        <v>122</v>
      </c>
      <c r="AC8" s="14" t="s">
        <v>131</v>
      </c>
      <c r="AD8" s="26" t="s">
        <v>166</v>
      </c>
      <c r="AE8" s="4" t="s">
        <v>128</v>
      </c>
      <c r="AF8" s="4" t="s">
        <v>129</v>
      </c>
      <c r="AG8" s="4" t="s">
        <v>130</v>
      </c>
      <c r="AI8" s="4" t="s">
        <v>29</v>
      </c>
      <c r="AJ8" s="4" t="s">
        <v>101</v>
      </c>
      <c r="AK8" s="4" t="s">
        <v>44</v>
      </c>
      <c r="AL8" s="15" t="s">
        <v>27</v>
      </c>
      <c r="AM8" s="15" t="s">
        <v>28</v>
      </c>
    </row>
    <row r="9" spans="1:41">
      <c r="P9" s="35" t="s">
        <v>116</v>
      </c>
      <c r="Q9" s="35"/>
      <c r="R9" s="35" t="s">
        <v>117</v>
      </c>
      <c r="S9" s="35"/>
      <c r="T9" s="35" t="s">
        <v>118</v>
      </c>
      <c r="U9" s="35"/>
      <c r="V9" s="35" t="s">
        <v>119</v>
      </c>
      <c r="W9" s="35"/>
      <c r="X9" s="35" t="s">
        <v>120</v>
      </c>
      <c r="Y9" s="35"/>
      <c r="Z9" s="35" t="s">
        <v>121</v>
      </c>
      <c r="AB9" s="14" t="s">
        <v>135</v>
      </c>
      <c r="AL9" s="15" t="s">
        <v>27</v>
      </c>
      <c r="AM9" s="15" t="s">
        <v>35</v>
      </c>
    </row>
    <row r="10" spans="1:41">
      <c r="P10" s="35" t="s">
        <v>116</v>
      </c>
      <c r="Q10" s="35"/>
      <c r="R10" s="35" t="s">
        <v>117</v>
      </c>
      <c r="S10" s="35"/>
      <c r="T10" s="35" t="s">
        <v>118</v>
      </c>
      <c r="U10" s="35"/>
      <c r="V10" s="35" t="s">
        <v>119</v>
      </c>
      <c r="W10" s="35"/>
      <c r="X10" s="35" t="s">
        <v>120</v>
      </c>
      <c r="Y10" s="35"/>
      <c r="Z10" s="35" t="s">
        <v>121</v>
      </c>
      <c r="AB10" s="14" t="s">
        <v>135</v>
      </c>
      <c r="AD10" s="26" t="s">
        <v>159</v>
      </c>
      <c r="AE10" s="4" t="s">
        <v>138</v>
      </c>
      <c r="AF10" s="4" t="s">
        <v>137</v>
      </c>
      <c r="AG10" s="4" t="s">
        <v>136</v>
      </c>
      <c r="AI10" s="4" t="s">
        <v>29</v>
      </c>
      <c r="AJ10" s="4" t="s">
        <v>101</v>
      </c>
      <c r="AK10" s="4" t="s">
        <v>63</v>
      </c>
      <c r="AL10" s="15" t="s">
        <v>27</v>
      </c>
      <c r="AM10" s="15" t="s">
        <v>28</v>
      </c>
    </row>
    <row r="11" spans="1:41">
      <c r="P11" s="35" t="s">
        <v>116</v>
      </c>
      <c r="Q11" s="35"/>
      <c r="R11" s="35" t="s">
        <v>117</v>
      </c>
      <c r="S11" s="35"/>
      <c r="T11" s="35" t="s">
        <v>118</v>
      </c>
      <c r="U11" s="35"/>
      <c r="V11" s="35" t="s">
        <v>119</v>
      </c>
      <c r="W11" s="35"/>
      <c r="X11" s="35" t="s">
        <v>120</v>
      </c>
      <c r="Y11" s="35"/>
      <c r="Z11" s="35" t="s">
        <v>121</v>
      </c>
      <c r="AB11" s="14" t="s">
        <v>139</v>
      </c>
      <c r="AL11" s="15" t="s">
        <v>27</v>
      </c>
      <c r="AM11" s="15" t="s">
        <v>35</v>
      </c>
    </row>
    <row r="12" spans="1:41">
      <c r="P12" s="14" t="s">
        <v>116</v>
      </c>
      <c r="R12" s="14" t="s">
        <v>117</v>
      </c>
      <c r="T12" s="14" t="s">
        <v>118</v>
      </c>
      <c r="V12" s="14" t="s">
        <v>119</v>
      </c>
      <c r="X12" s="14" t="s">
        <v>120</v>
      </c>
      <c r="Z12" s="14" t="s">
        <v>121</v>
      </c>
      <c r="AB12" s="14" t="s">
        <v>139</v>
      </c>
      <c r="AD12" s="26" t="s">
        <v>158</v>
      </c>
      <c r="AE12" s="4" t="s">
        <v>140</v>
      </c>
      <c r="AF12" s="4" t="s">
        <v>235</v>
      </c>
      <c r="AI12" s="4" t="s">
        <v>29</v>
      </c>
      <c r="AJ12" s="4" t="s">
        <v>101</v>
      </c>
      <c r="AK12" s="4" t="s">
        <v>44</v>
      </c>
      <c r="AL12" s="15" t="s">
        <v>27</v>
      </c>
      <c r="AM12" s="15" t="s">
        <v>28</v>
      </c>
    </row>
    <row r="13" spans="1:41">
      <c r="P13" s="35" t="s">
        <v>116</v>
      </c>
      <c r="Q13" s="35"/>
      <c r="R13" s="35" t="s">
        <v>117</v>
      </c>
      <c r="S13" s="35"/>
      <c r="T13" s="35" t="s">
        <v>118</v>
      </c>
      <c r="U13" s="35"/>
      <c r="V13" s="35" t="s">
        <v>119</v>
      </c>
      <c r="W13" s="35"/>
      <c r="X13" s="35" t="s">
        <v>120</v>
      </c>
      <c r="Y13" s="35"/>
      <c r="Z13" s="35" t="s">
        <v>121</v>
      </c>
      <c r="AB13" s="14" t="s">
        <v>141</v>
      </c>
      <c r="AL13" s="15" t="s">
        <v>27</v>
      </c>
      <c r="AM13" s="15" t="s">
        <v>35</v>
      </c>
    </row>
    <row r="14" spans="1:41">
      <c r="P14" s="35" t="s">
        <v>116</v>
      </c>
      <c r="Q14" s="35"/>
      <c r="R14" s="35" t="s">
        <v>117</v>
      </c>
      <c r="S14" s="35"/>
      <c r="T14" s="35" t="s">
        <v>118</v>
      </c>
      <c r="U14" s="35"/>
      <c r="V14" s="35" t="s">
        <v>119</v>
      </c>
      <c r="W14" s="35"/>
      <c r="X14" s="35" t="s">
        <v>120</v>
      </c>
      <c r="Y14" s="35"/>
      <c r="Z14" s="35" t="s">
        <v>121</v>
      </c>
      <c r="AB14" s="14" t="s">
        <v>141</v>
      </c>
      <c r="AD14" s="26" t="s">
        <v>142</v>
      </c>
      <c r="AE14" s="4" t="s">
        <v>239</v>
      </c>
      <c r="AF14" s="4" t="s">
        <v>236</v>
      </c>
      <c r="AG14" s="4" t="s">
        <v>143</v>
      </c>
      <c r="AI14" s="4" t="s">
        <v>29</v>
      </c>
      <c r="AJ14" s="4" t="s">
        <v>101</v>
      </c>
      <c r="AK14" s="4" t="s">
        <v>44</v>
      </c>
      <c r="AL14" s="15" t="s">
        <v>27</v>
      </c>
      <c r="AM14" s="15" t="s">
        <v>28</v>
      </c>
    </row>
    <row r="15" spans="1:41">
      <c r="P15" s="35" t="s">
        <v>116</v>
      </c>
      <c r="Q15" s="35"/>
      <c r="R15" s="35" t="s">
        <v>117</v>
      </c>
      <c r="S15" s="35"/>
      <c r="T15" s="35" t="s">
        <v>118</v>
      </c>
      <c r="U15" s="35"/>
      <c r="V15" s="35" t="s">
        <v>119</v>
      </c>
      <c r="W15" s="35"/>
      <c r="X15" s="35" t="s">
        <v>120</v>
      </c>
      <c r="Y15" s="35"/>
      <c r="Z15" s="35" t="s">
        <v>121</v>
      </c>
      <c r="AB15" s="14" t="s">
        <v>242</v>
      </c>
      <c r="AL15" s="15" t="s">
        <v>27</v>
      </c>
      <c r="AM15" s="15" t="s">
        <v>35</v>
      </c>
    </row>
    <row r="16" spans="1:41">
      <c r="P16" s="35" t="s">
        <v>116</v>
      </c>
      <c r="Q16" s="35"/>
      <c r="R16" s="35" t="s">
        <v>117</v>
      </c>
      <c r="S16" s="35"/>
      <c r="T16" s="35" t="s">
        <v>118</v>
      </c>
      <c r="U16" s="35"/>
      <c r="V16" s="35" t="s">
        <v>119</v>
      </c>
      <c r="W16" s="35"/>
      <c r="X16" s="35" t="s">
        <v>120</v>
      </c>
      <c r="Y16" s="35"/>
      <c r="Z16" s="35" t="s">
        <v>121</v>
      </c>
      <c r="AB16" s="14" t="s">
        <v>242</v>
      </c>
      <c r="AD16" s="26" t="s">
        <v>243</v>
      </c>
      <c r="AE16" s="4" t="s">
        <v>240</v>
      </c>
      <c r="AF16" s="4" t="s">
        <v>237</v>
      </c>
      <c r="AG16" s="4" t="s">
        <v>144</v>
      </c>
      <c r="AI16" s="4" t="s">
        <v>29</v>
      </c>
      <c r="AJ16" s="4" t="s">
        <v>101</v>
      </c>
      <c r="AK16" s="4" t="s">
        <v>44</v>
      </c>
      <c r="AL16" s="15" t="s">
        <v>27</v>
      </c>
      <c r="AM16" s="15" t="s">
        <v>28</v>
      </c>
    </row>
    <row r="17" spans="1:40">
      <c r="A17" s="2" t="s">
        <v>116</v>
      </c>
      <c r="C17" s="2" t="s">
        <v>117</v>
      </c>
      <c r="E17" s="2" t="s">
        <v>118</v>
      </c>
      <c r="G17" s="2" t="s">
        <v>119</v>
      </c>
      <c r="I17" s="2" t="s">
        <v>120</v>
      </c>
      <c r="K17" s="2" t="s">
        <v>121</v>
      </c>
      <c r="M17" s="2" t="s">
        <v>122</v>
      </c>
      <c r="P17" s="14" t="s">
        <v>116</v>
      </c>
      <c r="R17" s="14" t="s">
        <v>117</v>
      </c>
      <c r="T17" s="14" t="s">
        <v>118</v>
      </c>
      <c r="V17" s="14" t="s">
        <v>119</v>
      </c>
      <c r="X17" s="14" t="s">
        <v>120</v>
      </c>
      <c r="Z17" s="14" t="s">
        <v>121</v>
      </c>
      <c r="AB17" s="14" t="s">
        <v>122</v>
      </c>
      <c r="AC17" s="14" t="s">
        <v>164</v>
      </c>
      <c r="AL17" s="15" t="s">
        <v>53</v>
      </c>
      <c r="AM17" s="15" t="s">
        <v>32</v>
      </c>
    </row>
    <row r="18" spans="1:40">
      <c r="A18" s="34"/>
      <c r="B18" s="34"/>
      <c r="C18" s="34"/>
      <c r="D18" s="34"/>
      <c r="E18" s="34"/>
      <c r="F18" s="34"/>
      <c r="G18" s="34"/>
      <c r="H18" s="34"/>
      <c r="I18" s="34"/>
      <c r="J18" s="34"/>
      <c r="K18" s="34"/>
      <c r="L18" s="34"/>
      <c r="M18" s="34"/>
      <c r="N18" s="34"/>
      <c r="O18" s="34"/>
      <c r="P18" s="35" t="s">
        <v>116</v>
      </c>
      <c r="Q18" s="35"/>
      <c r="R18" s="35" t="s">
        <v>117</v>
      </c>
      <c r="S18" s="35"/>
      <c r="T18" s="35" t="s">
        <v>118</v>
      </c>
      <c r="U18" s="35"/>
      <c r="V18" s="35" t="s">
        <v>119</v>
      </c>
      <c r="W18" s="35"/>
      <c r="X18" s="35" t="s">
        <v>120</v>
      </c>
      <c r="Y18" s="35"/>
      <c r="Z18" s="38" t="s">
        <v>124</v>
      </c>
      <c r="AA18" s="35"/>
      <c r="AB18" s="35"/>
      <c r="AL18" s="15" t="s">
        <v>27</v>
      </c>
      <c r="AM18" s="15" t="s">
        <v>42</v>
      </c>
      <c r="AN18" s="37"/>
    </row>
    <row r="19" spans="1:40">
      <c r="A19" s="34" t="s">
        <v>116</v>
      </c>
      <c r="B19" s="34"/>
      <c r="C19" s="34" t="s">
        <v>117</v>
      </c>
      <c r="D19" s="34"/>
      <c r="E19" s="34" t="s">
        <v>118</v>
      </c>
      <c r="F19" s="34"/>
      <c r="G19" s="34" t="s">
        <v>119</v>
      </c>
      <c r="H19" s="34"/>
      <c r="I19" s="34" t="s">
        <v>120</v>
      </c>
      <c r="J19" s="34"/>
      <c r="K19" s="34" t="s">
        <v>121</v>
      </c>
      <c r="L19" s="34"/>
      <c r="M19" s="34" t="s">
        <v>123</v>
      </c>
      <c r="P19" s="35" t="s">
        <v>116</v>
      </c>
      <c r="Q19" s="35"/>
      <c r="R19" s="35" t="s">
        <v>117</v>
      </c>
      <c r="S19" s="35"/>
      <c r="T19" s="35" t="s">
        <v>118</v>
      </c>
      <c r="U19" s="35"/>
      <c r="V19" s="35" t="s">
        <v>119</v>
      </c>
      <c r="W19" s="35"/>
      <c r="X19" s="35" t="s">
        <v>120</v>
      </c>
      <c r="Y19" s="35"/>
      <c r="Z19" s="35" t="s">
        <v>124</v>
      </c>
      <c r="AA19" s="35"/>
      <c r="AB19" s="35" t="s">
        <v>125</v>
      </c>
      <c r="AD19" s="36"/>
      <c r="AL19" s="15" t="s">
        <v>41</v>
      </c>
      <c r="AM19" s="15" t="s">
        <v>35</v>
      </c>
      <c r="AN19" s="37"/>
    </row>
    <row r="20" spans="1:40">
      <c r="P20" s="35" t="s">
        <v>116</v>
      </c>
      <c r="Q20" s="35"/>
      <c r="R20" s="35" t="s">
        <v>117</v>
      </c>
      <c r="S20" s="35"/>
      <c r="T20" s="35" t="s">
        <v>118</v>
      </c>
      <c r="U20" s="35"/>
      <c r="V20" s="35" t="s">
        <v>119</v>
      </c>
      <c r="W20" s="35"/>
      <c r="X20" s="35" t="s">
        <v>120</v>
      </c>
      <c r="Y20" s="35"/>
      <c r="Z20" s="35" t="s">
        <v>124</v>
      </c>
      <c r="AB20" s="14" t="s">
        <v>149</v>
      </c>
      <c r="AL20" s="15" t="s">
        <v>27</v>
      </c>
      <c r="AM20" s="15" t="s">
        <v>35</v>
      </c>
    </row>
    <row r="21" spans="1:40">
      <c r="P21" s="35" t="s">
        <v>116</v>
      </c>
      <c r="Q21" s="35"/>
      <c r="R21" s="35" t="s">
        <v>117</v>
      </c>
      <c r="S21" s="35"/>
      <c r="T21" s="35" t="s">
        <v>118</v>
      </c>
      <c r="U21" s="35"/>
      <c r="V21" s="35" t="s">
        <v>119</v>
      </c>
      <c r="W21" s="35"/>
      <c r="X21" s="35" t="s">
        <v>120</v>
      </c>
      <c r="Y21" s="35"/>
      <c r="Z21" s="35" t="s">
        <v>124</v>
      </c>
      <c r="AB21" s="14" t="s">
        <v>149</v>
      </c>
      <c r="AD21" s="26" t="s">
        <v>160</v>
      </c>
      <c r="AE21" s="4" t="s">
        <v>151</v>
      </c>
      <c r="AF21" s="4" t="s">
        <v>238</v>
      </c>
      <c r="AG21" s="4" t="s">
        <v>150</v>
      </c>
      <c r="AI21" s="4" t="s">
        <v>29</v>
      </c>
      <c r="AJ21" s="4" t="s">
        <v>101</v>
      </c>
      <c r="AK21" s="4" t="s">
        <v>44</v>
      </c>
      <c r="AL21" s="15" t="s">
        <v>27</v>
      </c>
      <c r="AM21" s="15" t="s">
        <v>28</v>
      </c>
    </row>
    <row r="22" spans="1:40">
      <c r="P22" s="35" t="s">
        <v>116</v>
      </c>
      <c r="Q22" s="35"/>
      <c r="R22" s="35" t="s">
        <v>117</v>
      </c>
      <c r="S22" s="35"/>
      <c r="T22" s="35" t="s">
        <v>118</v>
      </c>
      <c r="U22" s="35"/>
      <c r="V22" s="35" t="s">
        <v>119</v>
      </c>
      <c r="W22" s="35"/>
      <c r="X22" s="35" t="s">
        <v>120</v>
      </c>
      <c r="Y22" s="35"/>
      <c r="Z22" s="35" t="s">
        <v>124</v>
      </c>
      <c r="AB22" s="14" t="s">
        <v>147</v>
      </c>
      <c r="AL22" s="15" t="s">
        <v>27</v>
      </c>
      <c r="AM22" s="15" t="s">
        <v>35</v>
      </c>
    </row>
    <row r="23" spans="1:40">
      <c r="P23" s="35" t="s">
        <v>116</v>
      </c>
      <c r="Q23" s="35"/>
      <c r="R23" s="35" t="s">
        <v>117</v>
      </c>
      <c r="S23" s="35"/>
      <c r="T23" s="35" t="s">
        <v>118</v>
      </c>
      <c r="U23" s="35"/>
      <c r="V23" s="35" t="s">
        <v>119</v>
      </c>
      <c r="W23" s="35"/>
      <c r="X23" s="35" t="s">
        <v>120</v>
      </c>
      <c r="Y23" s="35"/>
      <c r="Z23" s="35" t="s">
        <v>124</v>
      </c>
      <c r="AB23" s="14" t="s">
        <v>147</v>
      </c>
      <c r="AD23" s="26" t="s">
        <v>161</v>
      </c>
      <c r="AE23" s="4" t="s">
        <v>152</v>
      </c>
      <c r="AF23" s="4" t="s">
        <v>154</v>
      </c>
      <c r="AG23" s="4" t="s">
        <v>155</v>
      </c>
      <c r="AI23" s="4" t="s">
        <v>29</v>
      </c>
      <c r="AJ23" s="4" t="s">
        <v>101</v>
      </c>
      <c r="AK23" s="4" t="s">
        <v>44</v>
      </c>
      <c r="AL23" s="15" t="s">
        <v>27</v>
      </c>
      <c r="AM23" s="15" t="s">
        <v>28</v>
      </c>
    </row>
    <row r="24" spans="1:40">
      <c r="P24" s="35" t="s">
        <v>116</v>
      </c>
      <c r="Q24" s="35"/>
      <c r="R24" s="35" t="s">
        <v>117</v>
      </c>
      <c r="S24" s="35"/>
      <c r="T24" s="35" t="s">
        <v>118</v>
      </c>
      <c r="U24" s="35"/>
      <c r="V24" s="35" t="s">
        <v>119</v>
      </c>
      <c r="W24" s="35"/>
      <c r="X24" s="35" t="s">
        <v>120</v>
      </c>
      <c r="Y24" s="35"/>
      <c r="Z24" s="35" t="s">
        <v>124</v>
      </c>
      <c r="AB24" s="14" t="s">
        <v>145</v>
      </c>
      <c r="AL24" s="15" t="s">
        <v>27</v>
      </c>
      <c r="AM24" s="15" t="s">
        <v>35</v>
      </c>
    </row>
    <row r="25" spans="1:40">
      <c r="P25" s="35" t="s">
        <v>116</v>
      </c>
      <c r="Q25" s="35"/>
      <c r="R25" s="35" t="s">
        <v>117</v>
      </c>
      <c r="S25" s="35"/>
      <c r="T25" s="35" t="s">
        <v>118</v>
      </c>
      <c r="U25" s="35"/>
      <c r="V25" s="35" t="s">
        <v>119</v>
      </c>
      <c r="W25" s="35"/>
      <c r="X25" s="35" t="s">
        <v>120</v>
      </c>
      <c r="Y25" s="35"/>
      <c r="Z25" s="35" t="s">
        <v>124</v>
      </c>
      <c r="AB25" s="14" t="s">
        <v>145</v>
      </c>
      <c r="AD25" s="26" t="s">
        <v>146</v>
      </c>
      <c r="AE25" s="4" t="s">
        <v>153</v>
      </c>
      <c r="AF25" s="4" t="s">
        <v>156</v>
      </c>
      <c r="AI25" s="4" t="s">
        <v>29</v>
      </c>
      <c r="AJ25" s="4" t="s">
        <v>101</v>
      </c>
      <c r="AK25" s="4" t="s">
        <v>44</v>
      </c>
      <c r="AL25" s="15" t="s">
        <v>27</v>
      </c>
      <c r="AM25" s="15" t="s">
        <v>28</v>
      </c>
    </row>
    <row r="26" spans="1:40">
      <c r="P26" s="35" t="s">
        <v>116</v>
      </c>
      <c r="Q26" s="35"/>
      <c r="R26" s="35" t="s">
        <v>117</v>
      </c>
      <c r="S26" s="35"/>
      <c r="T26" s="35" t="s">
        <v>118</v>
      </c>
      <c r="U26" s="35"/>
      <c r="V26" s="35" t="s">
        <v>119</v>
      </c>
      <c r="W26" s="35"/>
      <c r="X26" s="35" t="s">
        <v>120</v>
      </c>
      <c r="Y26" s="35"/>
      <c r="Z26" s="35" t="s">
        <v>124</v>
      </c>
      <c r="AB26" s="14" t="s">
        <v>148</v>
      </c>
      <c r="AL26" s="15" t="s">
        <v>27</v>
      </c>
      <c r="AM26" s="15" t="s">
        <v>35</v>
      </c>
    </row>
    <row r="27" spans="1:40">
      <c r="P27" s="35" t="s">
        <v>116</v>
      </c>
      <c r="Q27" s="35"/>
      <c r="R27" s="35" t="s">
        <v>117</v>
      </c>
      <c r="S27" s="35"/>
      <c r="T27" s="35" t="s">
        <v>118</v>
      </c>
      <c r="U27" s="35"/>
      <c r="V27" s="35" t="s">
        <v>119</v>
      </c>
      <c r="W27" s="35"/>
      <c r="X27" s="35" t="s">
        <v>120</v>
      </c>
      <c r="Y27" s="35"/>
      <c r="Z27" s="35" t="s">
        <v>124</v>
      </c>
      <c r="AB27" s="14" t="s">
        <v>148</v>
      </c>
      <c r="AD27" s="26" t="s">
        <v>162</v>
      </c>
      <c r="AE27" s="4" t="s">
        <v>241</v>
      </c>
      <c r="AF27" s="4" t="s">
        <v>157</v>
      </c>
      <c r="AI27" s="4" t="s">
        <v>29</v>
      </c>
      <c r="AJ27" s="4" t="s">
        <v>101</v>
      </c>
      <c r="AK27" s="4" t="s">
        <v>44</v>
      </c>
      <c r="AL27" s="15" t="s">
        <v>27</v>
      </c>
      <c r="AM27" s="15" t="s">
        <v>28</v>
      </c>
    </row>
    <row r="28" spans="1:40">
      <c r="A28" s="2" t="s">
        <v>116</v>
      </c>
      <c r="C28" s="2" t="s">
        <v>117</v>
      </c>
      <c r="E28" s="2" t="s">
        <v>118</v>
      </c>
      <c r="G28" s="2" t="s">
        <v>119</v>
      </c>
      <c r="I28" s="2" t="s">
        <v>120</v>
      </c>
      <c r="K28" s="2" t="s">
        <v>121</v>
      </c>
      <c r="M28" s="2" t="s">
        <v>123</v>
      </c>
      <c r="O28" s="2" t="s">
        <v>167</v>
      </c>
      <c r="P28" s="14" t="s">
        <v>116</v>
      </c>
      <c r="R28" s="14" t="s">
        <v>117</v>
      </c>
      <c r="T28" s="14" t="s">
        <v>118</v>
      </c>
      <c r="V28" s="14" t="s">
        <v>119</v>
      </c>
      <c r="X28" s="14" t="s">
        <v>120</v>
      </c>
      <c r="Z28" s="35" t="s">
        <v>124</v>
      </c>
      <c r="AB28" s="14" t="s">
        <v>125</v>
      </c>
      <c r="AD28" s="26" t="s">
        <v>186</v>
      </c>
      <c r="AL28" s="15" t="s">
        <v>37</v>
      </c>
      <c r="AM28" s="15" t="s">
        <v>28</v>
      </c>
    </row>
    <row r="29" spans="1:40">
      <c r="A29" s="2" t="s">
        <v>116</v>
      </c>
      <c r="C29" s="2" t="s">
        <v>117</v>
      </c>
      <c r="E29" s="2" t="s">
        <v>118</v>
      </c>
      <c r="G29" s="2" t="s">
        <v>119</v>
      </c>
      <c r="I29" s="2" t="s">
        <v>120</v>
      </c>
      <c r="K29" s="2" t="s">
        <v>121</v>
      </c>
      <c r="M29" s="2" t="s">
        <v>123</v>
      </c>
      <c r="O29" s="2" t="s">
        <v>168</v>
      </c>
      <c r="P29" s="14" t="s">
        <v>116</v>
      </c>
      <c r="R29" s="14" t="s">
        <v>117</v>
      </c>
      <c r="T29" s="14" t="s">
        <v>118</v>
      </c>
      <c r="V29" s="14" t="s">
        <v>119</v>
      </c>
      <c r="X29" s="14" t="s">
        <v>120</v>
      </c>
      <c r="Z29" s="35" t="s">
        <v>124</v>
      </c>
      <c r="AB29" s="14" t="s">
        <v>125</v>
      </c>
      <c r="AD29" s="26" t="s">
        <v>187</v>
      </c>
      <c r="AL29" s="15" t="s">
        <v>37</v>
      </c>
      <c r="AM29" s="15" t="s">
        <v>28</v>
      </c>
    </row>
    <row r="30" spans="1:40">
      <c r="A30" s="2" t="s">
        <v>116</v>
      </c>
      <c r="C30" s="2" t="s">
        <v>117</v>
      </c>
      <c r="E30" s="2" t="s">
        <v>118</v>
      </c>
      <c r="G30" s="2" t="s">
        <v>119</v>
      </c>
      <c r="I30" s="2" t="s">
        <v>120</v>
      </c>
      <c r="K30" s="2" t="s">
        <v>121</v>
      </c>
      <c r="M30" s="2" t="s">
        <v>123</v>
      </c>
      <c r="O30" s="2" t="s">
        <v>169</v>
      </c>
      <c r="P30" s="14" t="s">
        <v>116</v>
      </c>
      <c r="R30" s="14" t="s">
        <v>117</v>
      </c>
      <c r="T30" s="14" t="s">
        <v>118</v>
      </c>
      <c r="V30" s="14" t="s">
        <v>119</v>
      </c>
      <c r="X30" s="14" t="s">
        <v>120</v>
      </c>
      <c r="Z30" s="35" t="s">
        <v>124</v>
      </c>
      <c r="AB30" s="14" t="s">
        <v>125</v>
      </c>
      <c r="AD30" s="26" t="s">
        <v>188</v>
      </c>
      <c r="AL30" s="15" t="s">
        <v>37</v>
      </c>
      <c r="AM30" s="15" t="s">
        <v>28</v>
      </c>
    </row>
    <row r="31" spans="1:40">
      <c r="A31" s="2" t="s">
        <v>116</v>
      </c>
      <c r="C31" s="2" t="s">
        <v>117</v>
      </c>
      <c r="E31" s="2" t="s">
        <v>118</v>
      </c>
      <c r="G31" s="2" t="s">
        <v>119</v>
      </c>
      <c r="I31" s="2" t="s">
        <v>120</v>
      </c>
      <c r="K31" s="2" t="s">
        <v>121</v>
      </c>
      <c r="M31" s="2" t="s">
        <v>123</v>
      </c>
      <c r="O31" s="2" t="s">
        <v>170</v>
      </c>
      <c r="P31" s="14" t="s">
        <v>116</v>
      </c>
      <c r="R31" s="14" t="s">
        <v>117</v>
      </c>
      <c r="T31" s="14" t="s">
        <v>118</v>
      </c>
      <c r="V31" s="14" t="s">
        <v>119</v>
      </c>
      <c r="X31" s="14" t="s">
        <v>120</v>
      </c>
      <c r="Z31" s="35" t="s">
        <v>124</v>
      </c>
      <c r="AB31" s="14" t="s">
        <v>125</v>
      </c>
      <c r="AD31" s="26" t="s">
        <v>189</v>
      </c>
      <c r="AL31" s="15" t="s">
        <v>37</v>
      </c>
      <c r="AM31" s="15" t="s">
        <v>28</v>
      </c>
    </row>
    <row r="32" spans="1:40">
      <c r="A32" s="2" t="s">
        <v>116</v>
      </c>
      <c r="C32" s="2" t="s">
        <v>117</v>
      </c>
      <c r="E32" s="2" t="s">
        <v>118</v>
      </c>
      <c r="G32" s="2" t="s">
        <v>119</v>
      </c>
      <c r="I32" s="2" t="s">
        <v>120</v>
      </c>
      <c r="K32" s="2" t="s">
        <v>121</v>
      </c>
      <c r="M32" s="2" t="s">
        <v>123</v>
      </c>
      <c r="O32" s="2" t="s">
        <v>171</v>
      </c>
      <c r="P32" s="14" t="s">
        <v>116</v>
      </c>
      <c r="R32" s="14" t="s">
        <v>117</v>
      </c>
      <c r="T32" s="14" t="s">
        <v>118</v>
      </c>
      <c r="V32" s="14" t="s">
        <v>119</v>
      </c>
      <c r="X32" s="14" t="s">
        <v>120</v>
      </c>
      <c r="Z32" s="35" t="s">
        <v>124</v>
      </c>
      <c r="AB32" s="14" t="s">
        <v>125</v>
      </c>
      <c r="AD32" s="26" t="s">
        <v>190</v>
      </c>
      <c r="AL32" s="15" t="s">
        <v>37</v>
      </c>
      <c r="AM32" s="15" t="s">
        <v>28</v>
      </c>
    </row>
    <row r="33" spans="1:40">
      <c r="A33" s="2" t="s">
        <v>116</v>
      </c>
      <c r="C33" s="2" t="s">
        <v>117</v>
      </c>
      <c r="E33" s="2" t="s">
        <v>118</v>
      </c>
      <c r="G33" s="2" t="s">
        <v>119</v>
      </c>
      <c r="I33" s="2" t="s">
        <v>120</v>
      </c>
      <c r="K33" s="2" t="s">
        <v>121</v>
      </c>
      <c r="M33" s="2" t="s">
        <v>123</v>
      </c>
      <c r="O33" s="2" t="s">
        <v>172</v>
      </c>
      <c r="P33" s="14" t="s">
        <v>116</v>
      </c>
      <c r="R33" s="14" t="s">
        <v>117</v>
      </c>
      <c r="T33" s="14" t="s">
        <v>118</v>
      </c>
      <c r="V33" s="14" t="s">
        <v>119</v>
      </c>
      <c r="X33" s="14" t="s">
        <v>120</v>
      </c>
      <c r="Z33" s="35" t="s">
        <v>124</v>
      </c>
      <c r="AB33" s="14" t="s">
        <v>125</v>
      </c>
      <c r="AD33" s="26" t="s">
        <v>191</v>
      </c>
      <c r="AL33" s="15" t="s">
        <v>37</v>
      </c>
      <c r="AM33" s="15" t="s">
        <v>28</v>
      </c>
    </row>
    <row r="34" spans="1:40">
      <c r="A34" s="2" t="s">
        <v>116</v>
      </c>
      <c r="C34" s="2" t="s">
        <v>117</v>
      </c>
      <c r="E34" s="2" t="s">
        <v>118</v>
      </c>
      <c r="G34" s="2" t="s">
        <v>119</v>
      </c>
      <c r="I34" s="2" t="s">
        <v>120</v>
      </c>
      <c r="K34" s="2" t="s">
        <v>121</v>
      </c>
      <c r="M34" s="2" t="s">
        <v>123</v>
      </c>
      <c r="O34" s="2" t="s">
        <v>173</v>
      </c>
      <c r="P34" s="14" t="s">
        <v>116</v>
      </c>
      <c r="R34" s="14" t="s">
        <v>117</v>
      </c>
      <c r="T34" s="14" t="s">
        <v>118</v>
      </c>
      <c r="V34" s="14" t="s">
        <v>119</v>
      </c>
      <c r="X34" s="14" t="s">
        <v>120</v>
      </c>
      <c r="Z34" s="35" t="s">
        <v>124</v>
      </c>
      <c r="AB34" s="14" t="s">
        <v>125</v>
      </c>
      <c r="AD34" s="26" t="s">
        <v>192</v>
      </c>
      <c r="AL34" s="15" t="s">
        <v>37</v>
      </c>
      <c r="AM34" s="15" t="s">
        <v>28</v>
      </c>
    </row>
    <row r="35" spans="1:40">
      <c r="A35" s="2" t="s">
        <v>116</v>
      </c>
      <c r="C35" s="2" t="s">
        <v>117</v>
      </c>
      <c r="E35" s="2" t="s">
        <v>118</v>
      </c>
      <c r="G35" s="2" t="s">
        <v>119</v>
      </c>
      <c r="I35" s="2" t="s">
        <v>120</v>
      </c>
      <c r="K35" s="2" t="s">
        <v>121</v>
      </c>
      <c r="M35" s="2" t="s">
        <v>123</v>
      </c>
      <c r="O35" s="2" t="s">
        <v>174</v>
      </c>
      <c r="P35" s="14" t="s">
        <v>116</v>
      </c>
      <c r="R35" s="14" t="s">
        <v>117</v>
      </c>
      <c r="T35" s="14" t="s">
        <v>118</v>
      </c>
      <c r="V35" s="14" t="s">
        <v>119</v>
      </c>
      <c r="X35" s="14" t="s">
        <v>120</v>
      </c>
      <c r="Z35" s="35" t="s">
        <v>124</v>
      </c>
      <c r="AB35" s="14" t="s">
        <v>125</v>
      </c>
      <c r="AD35" s="26" t="s">
        <v>193</v>
      </c>
      <c r="AL35" s="15" t="s">
        <v>37</v>
      </c>
      <c r="AM35" s="15" t="s">
        <v>28</v>
      </c>
    </row>
    <row r="36" spans="1:40">
      <c r="A36" s="2" t="s">
        <v>116</v>
      </c>
      <c r="C36" s="2" t="s">
        <v>117</v>
      </c>
      <c r="E36" s="2" t="s">
        <v>118</v>
      </c>
      <c r="G36" s="2" t="s">
        <v>119</v>
      </c>
      <c r="I36" s="2" t="s">
        <v>120</v>
      </c>
      <c r="K36" s="2" t="s">
        <v>121</v>
      </c>
      <c r="M36" s="2" t="s">
        <v>123</v>
      </c>
      <c r="O36" s="2" t="s">
        <v>175</v>
      </c>
      <c r="P36" s="14" t="s">
        <v>116</v>
      </c>
      <c r="R36" s="14" t="s">
        <v>117</v>
      </c>
      <c r="T36" s="14" t="s">
        <v>118</v>
      </c>
      <c r="V36" s="14" t="s">
        <v>119</v>
      </c>
      <c r="X36" s="14" t="s">
        <v>120</v>
      </c>
      <c r="Z36" s="35" t="s">
        <v>124</v>
      </c>
      <c r="AB36" s="14" t="s">
        <v>125</v>
      </c>
      <c r="AD36" s="26" t="s">
        <v>194</v>
      </c>
      <c r="AL36" s="15" t="s">
        <v>37</v>
      </c>
      <c r="AM36" s="15" t="s">
        <v>28</v>
      </c>
    </row>
    <row r="37" spans="1:40">
      <c r="A37" s="2" t="s">
        <v>116</v>
      </c>
      <c r="C37" s="2" t="s">
        <v>117</v>
      </c>
      <c r="E37" s="2" t="s">
        <v>118</v>
      </c>
      <c r="G37" s="2" t="s">
        <v>119</v>
      </c>
      <c r="I37" s="2" t="s">
        <v>120</v>
      </c>
      <c r="K37" s="2" t="s">
        <v>121</v>
      </c>
      <c r="M37" s="2" t="s">
        <v>123</v>
      </c>
      <c r="O37" s="2" t="s">
        <v>176</v>
      </c>
      <c r="P37" s="14" t="s">
        <v>116</v>
      </c>
      <c r="R37" s="14" t="s">
        <v>117</v>
      </c>
      <c r="T37" s="14" t="s">
        <v>118</v>
      </c>
      <c r="V37" s="14" t="s">
        <v>119</v>
      </c>
      <c r="X37" s="14" t="s">
        <v>120</v>
      </c>
      <c r="Z37" s="35" t="s">
        <v>124</v>
      </c>
      <c r="AB37" s="14" t="s">
        <v>125</v>
      </c>
      <c r="AD37" s="26" t="s">
        <v>195</v>
      </c>
      <c r="AL37" s="15" t="s">
        <v>37</v>
      </c>
      <c r="AM37" s="15" t="s">
        <v>28</v>
      </c>
    </row>
    <row r="38" spans="1:40">
      <c r="A38" s="2" t="s">
        <v>116</v>
      </c>
      <c r="C38" s="2" t="s">
        <v>117</v>
      </c>
      <c r="E38" s="2" t="s">
        <v>118</v>
      </c>
      <c r="G38" s="2" t="s">
        <v>119</v>
      </c>
      <c r="I38" s="2" t="s">
        <v>120</v>
      </c>
      <c r="K38" s="2" t="s">
        <v>121</v>
      </c>
      <c r="M38" s="2" t="s">
        <v>123</v>
      </c>
      <c r="O38" s="2" t="s">
        <v>177</v>
      </c>
      <c r="P38" s="14" t="s">
        <v>116</v>
      </c>
      <c r="R38" s="14" t="s">
        <v>117</v>
      </c>
      <c r="T38" s="14" t="s">
        <v>118</v>
      </c>
      <c r="V38" s="14" t="s">
        <v>119</v>
      </c>
      <c r="X38" s="14" t="s">
        <v>120</v>
      </c>
      <c r="Z38" s="35" t="s">
        <v>124</v>
      </c>
      <c r="AB38" s="14" t="s">
        <v>125</v>
      </c>
      <c r="AD38" s="26" t="s">
        <v>196</v>
      </c>
      <c r="AL38" s="15" t="s">
        <v>37</v>
      </c>
      <c r="AM38" s="15" t="s">
        <v>28</v>
      </c>
    </row>
    <row r="39" spans="1:40">
      <c r="A39" s="2" t="s">
        <v>116</v>
      </c>
      <c r="C39" s="2" t="s">
        <v>117</v>
      </c>
      <c r="E39" s="2" t="s">
        <v>118</v>
      </c>
      <c r="G39" s="2" t="s">
        <v>119</v>
      </c>
      <c r="I39" s="2" t="s">
        <v>120</v>
      </c>
      <c r="K39" s="2" t="s">
        <v>121</v>
      </c>
      <c r="M39" s="2" t="s">
        <v>123</v>
      </c>
      <c r="O39" s="2" t="s">
        <v>178</v>
      </c>
      <c r="P39" s="14" t="s">
        <v>116</v>
      </c>
      <c r="R39" s="14" t="s">
        <v>117</v>
      </c>
      <c r="T39" s="14" t="s">
        <v>118</v>
      </c>
      <c r="V39" s="14" t="s">
        <v>119</v>
      </c>
      <c r="X39" s="14" t="s">
        <v>120</v>
      </c>
      <c r="Z39" s="35" t="s">
        <v>124</v>
      </c>
      <c r="AB39" s="14" t="s">
        <v>125</v>
      </c>
      <c r="AD39" s="26" t="s">
        <v>197</v>
      </c>
      <c r="AL39" s="15" t="s">
        <v>37</v>
      </c>
      <c r="AM39" s="15" t="s">
        <v>28</v>
      </c>
    </row>
    <row r="40" spans="1:40">
      <c r="A40" s="2" t="s">
        <v>116</v>
      </c>
      <c r="C40" s="2" t="s">
        <v>117</v>
      </c>
      <c r="E40" s="2" t="s">
        <v>118</v>
      </c>
      <c r="G40" s="2" t="s">
        <v>119</v>
      </c>
      <c r="I40" s="2" t="s">
        <v>120</v>
      </c>
      <c r="K40" s="2" t="s">
        <v>121</v>
      </c>
      <c r="M40" s="2" t="s">
        <v>123</v>
      </c>
      <c r="O40" s="2" t="s">
        <v>179</v>
      </c>
      <c r="P40" s="14" t="s">
        <v>116</v>
      </c>
      <c r="R40" s="14" t="s">
        <v>117</v>
      </c>
      <c r="T40" s="14" t="s">
        <v>118</v>
      </c>
      <c r="V40" s="14" t="s">
        <v>119</v>
      </c>
      <c r="X40" s="14" t="s">
        <v>120</v>
      </c>
      <c r="Z40" s="35" t="s">
        <v>124</v>
      </c>
      <c r="AB40" s="14" t="s">
        <v>125</v>
      </c>
      <c r="AD40" s="26" t="s">
        <v>198</v>
      </c>
      <c r="AL40" s="15" t="s">
        <v>37</v>
      </c>
      <c r="AM40" s="15" t="s">
        <v>28</v>
      </c>
    </row>
    <row r="41" spans="1:40">
      <c r="A41" s="2" t="s">
        <v>116</v>
      </c>
      <c r="C41" s="2" t="s">
        <v>117</v>
      </c>
      <c r="E41" s="2" t="s">
        <v>118</v>
      </c>
      <c r="G41" s="2" t="s">
        <v>119</v>
      </c>
      <c r="I41" s="2" t="s">
        <v>120</v>
      </c>
      <c r="K41" s="2" t="s">
        <v>121</v>
      </c>
      <c r="M41" s="2" t="s">
        <v>123</v>
      </c>
      <c r="O41" s="2" t="s">
        <v>180</v>
      </c>
      <c r="P41" s="14" t="s">
        <v>116</v>
      </c>
      <c r="R41" s="14" t="s">
        <v>117</v>
      </c>
      <c r="T41" s="14" t="s">
        <v>118</v>
      </c>
      <c r="V41" s="14" t="s">
        <v>119</v>
      </c>
      <c r="X41" s="14" t="s">
        <v>120</v>
      </c>
      <c r="Z41" s="35" t="s">
        <v>124</v>
      </c>
      <c r="AB41" s="14" t="s">
        <v>125</v>
      </c>
      <c r="AD41" s="26" t="s">
        <v>199</v>
      </c>
      <c r="AL41" s="15" t="s">
        <v>37</v>
      </c>
      <c r="AM41" s="15" t="s">
        <v>28</v>
      </c>
    </row>
    <row r="42" spans="1:40">
      <c r="A42" s="2" t="s">
        <v>116</v>
      </c>
      <c r="C42" s="2" t="s">
        <v>117</v>
      </c>
      <c r="E42" s="2" t="s">
        <v>118</v>
      </c>
      <c r="G42" s="2" t="s">
        <v>119</v>
      </c>
      <c r="I42" s="2" t="s">
        <v>120</v>
      </c>
      <c r="K42" s="2" t="s">
        <v>121</v>
      </c>
      <c r="M42" s="2" t="s">
        <v>123</v>
      </c>
      <c r="O42" s="2" t="s">
        <v>181</v>
      </c>
      <c r="P42" s="14" t="s">
        <v>116</v>
      </c>
      <c r="R42" s="14" t="s">
        <v>117</v>
      </c>
      <c r="T42" s="14" t="s">
        <v>118</v>
      </c>
      <c r="V42" s="14" t="s">
        <v>119</v>
      </c>
      <c r="X42" s="14" t="s">
        <v>120</v>
      </c>
      <c r="Z42" s="35" t="s">
        <v>124</v>
      </c>
      <c r="AB42" s="14" t="s">
        <v>125</v>
      </c>
      <c r="AD42" s="26" t="s">
        <v>200</v>
      </c>
      <c r="AL42" s="15" t="s">
        <v>37</v>
      </c>
      <c r="AM42" s="15" t="s">
        <v>28</v>
      </c>
    </row>
    <row r="43" spans="1:40">
      <c r="A43" s="2" t="s">
        <v>116</v>
      </c>
      <c r="C43" s="2" t="s">
        <v>117</v>
      </c>
      <c r="E43" s="2" t="s">
        <v>118</v>
      </c>
      <c r="G43" s="2" t="s">
        <v>119</v>
      </c>
      <c r="I43" s="2" t="s">
        <v>120</v>
      </c>
      <c r="K43" s="2" t="s">
        <v>121</v>
      </c>
      <c r="M43" s="2" t="s">
        <v>123</v>
      </c>
      <c r="O43" s="2" t="s">
        <v>182</v>
      </c>
      <c r="P43" s="14" t="s">
        <v>116</v>
      </c>
      <c r="R43" s="14" t="s">
        <v>117</v>
      </c>
      <c r="T43" s="14" t="s">
        <v>118</v>
      </c>
      <c r="V43" s="14" t="s">
        <v>119</v>
      </c>
      <c r="X43" s="14" t="s">
        <v>120</v>
      </c>
      <c r="Z43" s="35" t="s">
        <v>124</v>
      </c>
      <c r="AB43" s="14" t="s">
        <v>125</v>
      </c>
      <c r="AD43" s="26" t="s">
        <v>201</v>
      </c>
      <c r="AL43" s="15" t="s">
        <v>37</v>
      </c>
      <c r="AM43" s="15" t="s">
        <v>28</v>
      </c>
    </row>
    <row r="44" spans="1:40">
      <c r="A44" s="2" t="s">
        <v>116</v>
      </c>
      <c r="C44" s="2" t="s">
        <v>117</v>
      </c>
      <c r="E44" s="2" t="s">
        <v>118</v>
      </c>
      <c r="G44" s="2" t="s">
        <v>119</v>
      </c>
      <c r="I44" s="2" t="s">
        <v>120</v>
      </c>
      <c r="K44" s="2" t="s">
        <v>121</v>
      </c>
      <c r="M44" s="2" t="s">
        <v>123</v>
      </c>
      <c r="O44" s="2" t="s">
        <v>183</v>
      </c>
      <c r="P44" s="14" t="s">
        <v>116</v>
      </c>
      <c r="R44" s="14" t="s">
        <v>117</v>
      </c>
      <c r="T44" s="14" t="s">
        <v>118</v>
      </c>
      <c r="V44" s="14" t="s">
        <v>119</v>
      </c>
      <c r="X44" s="14" t="s">
        <v>120</v>
      </c>
      <c r="Z44" s="35" t="s">
        <v>124</v>
      </c>
      <c r="AB44" s="14" t="s">
        <v>125</v>
      </c>
      <c r="AD44" s="26" t="s">
        <v>202</v>
      </c>
      <c r="AL44" s="15" t="s">
        <v>37</v>
      </c>
      <c r="AM44" s="15" t="s">
        <v>28</v>
      </c>
    </row>
    <row r="45" spans="1:40">
      <c r="A45" s="2" t="s">
        <v>116</v>
      </c>
      <c r="C45" s="2" t="s">
        <v>117</v>
      </c>
      <c r="E45" s="2" t="s">
        <v>118</v>
      </c>
      <c r="G45" s="2" t="s">
        <v>119</v>
      </c>
      <c r="I45" s="2" t="s">
        <v>120</v>
      </c>
      <c r="K45" s="2" t="s">
        <v>121</v>
      </c>
      <c r="M45" s="2" t="s">
        <v>123</v>
      </c>
      <c r="O45" s="2" t="s">
        <v>184</v>
      </c>
      <c r="P45" s="14" t="s">
        <v>116</v>
      </c>
      <c r="R45" s="14" t="s">
        <v>117</v>
      </c>
      <c r="T45" s="14" t="s">
        <v>118</v>
      </c>
      <c r="V45" s="14" t="s">
        <v>119</v>
      </c>
      <c r="X45" s="14" t="s">
        <v>120</v>
      </c>
      <c r="Z45" s="35" t="s">
        <v>124</v>
      </c>
      <c r="AB45" s="14" t="s">
        <v>125</v>
      </c>
      <c r="AD45" s="26" t="s">
        <v>203</v>
      </c>
      <c r="AL45" s="15" t="s">
        <v>37</v>
      </c>
      <c r="AM45" s="15" t="s">
        <v>28</v>
      </c>
    </row>
    <row r="46" spans="1:40">
      <c r="A46" s="2" t="s">
        <v>116</v>
      </c>
      <c r="C46" s="2" t="s">
        <v>117</v>
      </c>
      <c r="E46" s="2" t="s">
        <v>118</v>
      </c>
      <c r="G46" s="2" t="s">
        <v>119</v>
      </c>
      <c r="I46" s="2" t="s">
        <v>120</v>
      </c>
      <c r="K46" s="2" t="s">
        <v>121</v>
      </c>
      <c r="M46" s="2" t="s">
        <v>123</v>
      </c>
      <c r="O46" s="2" t="s">
        <v>185</v>
      </c>
      <c r="P46" s="14" t="s">
        <v>116</v>
      </c>
      <c r="R46" s="14" t="s">
        <v>117</v>
      </c>
      <c r="T46" s="14" t="s">
        <v>118</v>
      </c>
      <c r="V46" s="14" t="s">
        <v>119</v>
      </c>
      <c r="X46" s="14" t="s">
        <v>120</v>
      </c>
      <c r="Z46" s="35" t="s">
        <v>124</v>
      </c>
      <c r="AB46" s="14" t="s">
        <v>125</v>
      </c>
      <c r="AD46" s="26" t="s">
        <v>204</v>
      </c>
      <c r="AL46" s="15" t="s">
        <v>37</v>
      </c>
      <c r="AM46" s="15" t="s">
        <v>28</v>
      </c>
    </row>
    <row r="47" spans="1:40">
      <c r="P47" s="35" t="s">
        <v>116</v>
      </c>
      <c r="Q47" s="35"/>
      <c r="R47" s="35" t="s">
        <v>117</v>
      </c>
      <c r="S47" s="35"/>
      <c r="T47" s="35" t="s">
        <v>118</v>
      </c>
      <c r="U47" s="35"/>
      <c r="V47" s="35" t="s">
        <v>119</v>
      </c>
      <c r="W47" s="35"/>
      <c r="X47" s="35" t="s">
        <v>120</v>
      </c>
      <c r="Y47" s="35"/>
      <c r="Z47" s="35" t="s">
        <v>126</v>
      </c>
      <c r="AA47" s="35"/>
      <c r="AB47" s="35"/>
      <c r="AL47" s="15" t="s">
        <v>27</v>
      </c>
      <c r="AM47" s="15" t="s">
        <v>42</v>
      </c>
      <c r="AN47" s="37"/>
    </row>
    <row r="48" spans="1:40">
      <c r="A48" s="34" t="s">
        <v>116</v>
      </c>
      <c r="B48" s="34"/>
      <c r="C48" s="34" t="s">
        <v>117</v>
      </c>
      <c r="D48" s="34"/>
      <c r="E48" s="34" t="s">
        <v>118</v>
      </c>
      <c r="F48" s="34"/>
      <c r="G48" s="34" t="s">
        <v>119</v>
      </c>
      <c r="H48" s="34"/>
      <c r="I48" s="34" t="s">
        <v>120</v>
      </c>
      <c r="J48" s="34"/>
      <c r="K48" s="34" t="s">
        <v>121</v>
      </c>
      <c r="L48" s="34"/>
      <c r="M48" s="34" t="s">
        <v>163</v>
      </c>
      <c r="P48" s="35" t="s">
        <v>116</v>
      </c>
      <c r="Q48" s="35"/>
      <c r="R48" s="35" t="s">
        <v>117</v>
      </c>
      <c r="S48" s="35"/>
      <c r="T48" s="35" t="s">
        <v>118</v>
      </c>
      <c r="U48" s="35"/>
      <c r="V48" s="35" t="s">
        <v>119</v>
      </c>
      <c r="W48" s="35"/>
      <c r="X48" s="35" t="s">
        <v>120</v>
      </c>
      <c r="Y48" s="35"/>
      <c r="Z48" s="35" t="s">
        <v>126</v>
      </c>
      <c r="AB48" s="14" t="s">
        <v>163</v>
      </c>
      <c r="AL48" s="15" t="s">
        <v>34</v>
      </c>
      <c r="AM48" s="15" t="s">
        <v>35</v>
      </c>
    </row>
    <row r="49" spans="1:39">
      <c r="A49" s="34"/>
      <c r="B49" s="34"/>
      <c r="C49" s="34"/>
      <c r="D49" s="34"/>
      <c r="E49" s="34"/>
      <c r="F49" s="34"/>
      <c r="G49" s="34"/>
      <c r="H49" s="34"/>
      <c r="I49" s="34"/>
      <c r="J49" s="34"/>
      <c r="K49" s="34"/>
      <c r="L49" s="34"/>
      <c r="M49" s="34"/>
      <c r="P49" s="35" t="s">
        <v>116</v>
      </c>
      <c r="Q49" s="35"/>
      <c r="R49" s="35" t="s">
        <v>117</v>
      </c>
      <c r="S49" s="35"/>
      <c r="T49" s="35" t="s">
        <v>118</v>
      </c>
      <c r="U49" s="35"/>
      <c r="V49" s="35" t="s">
        <v>119</v>
      </c>
      <c r="W49" s="35"/>
      <c r="X49" s="35" t="s">
        <v>120</v>
      </c>
      <c r="Y49" s="35"/>
      <c r="Z49" s="35" t="s">
        <v>126</v>
      </c>
      <c r="AB49" s="14" t="s">
        <v>220</v>
      </c>
      <c r="AL49" s="15" t="s">
        <v>41</v>
      </c>
      <c r="AM49" s="15" t="s">
        <v>35</v>
      </c>
    </row>
    <row r="50" spans="1:39">
      <c r="A50" s="2" t="s">
        <v>116</v>
      </c>
      <c r="C50" s="2" t="s">
        <v>117</v>
      </c>
      <c r="E50" s="2" t="s">
        <v>118</v>
      </c>
      <c r="G50" s="2" t="s">
        <v>119</v>
      </c>
      <c r="I50" s="2" t="s">
        <v>120</v>
      </c>
      <c r="K50" s="2" t="s">
        <v>121</v>
      </c>
      <c r="M50" s="2" t="s">
        <v>205</v>
      </c>
      <c r="O50" s="2" t="s">
        <v>206</v>
      </c>
      <c r="P50" s="14" t="s">
        <v>116</v>
      </c>
      <c r="R50" s="14" t="s">
        <v>117</v>
      </c>
      <c r="T50" s="14" t="s">
        <v>118</v>
      </c>
      <c r="V50" s="14" t="s">
        <v>119</v>
      </c>
      <c r="X50" s="14" t="s">
        <v>120</v>
      </c>
      <c r="Z50" s="35" t="s">
        <v>126</v>
      </c>
      <c r="AB50" s="14" t="s">
        <v>220</v>
      </c>
      <c r="AD50" s="26" t="s">
        <v>221</v>
      </c>
      <c r="AL50" s="15" t="s">
        <v>37</v>
      </c>
      <c r="AM50" s="15" t="s">
        <v>28</v>
      </c>
    </row>
    <row r="51" spans="1:39">
      <c r="A51" s="2" t="s">
        <v>116</v>
      </c>
      <c r="C51" s="2" t="s">
        <v>117</v>
      </c>
      <c r="E51" s="2" t="s">
        <v>118</v>
      </c>
      <c r="G51" s="2" t="s">
        <v>119</v>
      </c>
      <c r="I51" s="2" t="s">
        <v>120</v>
      </c>
      <c r="K51" s="2" t="s">
        <v>121</v>
      </c>
      <c r="M51" s="2" t="s">
        <v>205</v>
      </c>
      <c r="O51" s="2" t="s">
        <v>207</v>
      </c>
      <c r="P51" s="14" t="s">
        <v>116</v>
      </c>
      <c r="R51" s="14" t="s">
        <v>117</v>
      </c>
      <c r="T51" s="14" t="s">
        <v>118</v>
      </c>
      <c r="V51" s="14" t="s">
        <v>119</v>
      </c>
      <c r="X51" s="14" t="s">
        <v>120</v>
      </c>
      <c r="Z51" s="35" t="s">
        <v>126</v>
      </c>
      <c r="AB51" s="14" t="s">
        <v>220</v>
      </c>
      <c r="AD51" s="26" t="s">
        <v>222</v>
      </c>
      <c r="AL51" s="15" t="s">
        <v>37</v>
      </c>
      <c r="AM51" s="15" t="s">
        <v>28</v>
      </c>
    </row>
    <row r="52" spans="1:39">
      <c r="A52" s="2" t="s">
        <v>116</v>
      </c>
      <c r="C52" s="2" t="s">
        <v>117</v>
      </c>
      <c r="E52" s="2" t="s">
        <v>118</v>
      </c>
      <c r="G52" s="2" t="s">
        <v>119</v>
      </c>
      <c r="I52" s="2" t="s">
        <v>120</v>
      </c>
      <c r="K52" s="2" t="s">
        <v>121</v>
      </c>
      <c r="M52" s="2" t="s">
        <v>205</v>
      </c>
      <c r="O52" s="2" t="s">
        <v>208</v>
      </c>
      <c r="P52" s="14" t="s">
        <v>116</v>
      </c>
      <c r="R52" s="14" t="s">
        <v>117</v>
      </c>
      <c r="T52" s="14" t="s">
        <v>118</v>
      </c>
      <c r="V52" s="14" t="s">
        <v>119</v>
      </c>
      <c r="X52" s="14" t="s">
        <v>120</v>
      </c>
      <c r="Z52" s="35" t="s">
        <v>126</v>
      </c>
      <c r="AB52" s="14" t="s">
        <v>220</v>
      </c>
      <c r="AD52" s="26" t="s">
        <v>223</v>
      </c>
      <c r="AL52" s="15" t="s">
        <v>37</v>
      </c>
      <c r="AM52" s="15" t="s">
        <v>28</v>
      </c>
    </row>
    <row r="53" spans="1:39">
      <c r="A53" s="2" t="s">
        <v>116</v>
      </c>
      <c r="C53" s="2" t="s">
        <v>117</v>
      </c>
      <c r="E53" s="2" t="s">
        <v>118</v>
      </c>
      <c r="G53" s="2" t="s">
        <v>119</v>
      </c>
      <c r="I53" s="2" t="s">
        <v>120</v>
      </c>
      <c r="K53" s="2" t="s">
        <v>121</v>
      </c>
      <c r="M53" s="2" t="s">
        <v>205</v>
      </c>
      <c r="O53" s="2" t="s">
        <v>209</v>
      </c>
      <c r="P53" s="14" t="s">
        <v>116</v>
      </c>
      <c r="R53" s="14" t="s">
        <v>117</v>
      </c>
      <c r="T53" s="14" t="s">
        <v>118</v>
      </c>
      <c r="V53" s="14" t="s">
        <v>119</v>
      </c>
      <c r="X53" s="14" t="s">
        <v>120</v>
      </c>
      <c r="Z53" s="35" t="s">
        <v>126</v>
      </c>
      <c r="AB53" s="14" t="s">
        <v>220</v>
      </c>
      <c r="AD53" s="26" t="s">
        <v>224</v>
      </c>
      <c r="AL53" s="15" t="s">
        <v>37</v>
      </c>
      <c r="AM53" s="15" t="s">
        <v>28</v>
      </c>
    </row>
    <row r="54" spans="1:39">
      <c r="A54" s="2" t="s">
        <v>116</v>
      </c>
      <c r="C54" s="2" t="s">
        <v>117</v>
      </c>
      <c r="E54" s="2" t="s">
        <v>118</v>
      </c>
      <c r="G54" s="2" t="s">
        <v>119</v>
      </c>
      <c r="I54" s="2" t="s">
        <v>120</v>
      </c>
      <c r="K54" s="2" t="s">
        <v>121</v>
      </c>
      <c r="M54" s="2" t="s">
        <v>205</v>
      </c>
      <c r="O54" s="2" t="s">
        <v>210</v>
      </c>
      <c r="P54" s="14" t="s">
        <v>116</v>
      </c>
      <c r="R54" s="14" t="s">
        <v>117</v>
      </c>
      <c r="T54" s="14" t="s">
        <v>118</v>
      </c>
      <c r="V54" s="14" t="s">
        <v>119</v>
      </c>
      <c r="X54" s="14" t="s">
        <v>120</v>
      </c>
      <c r="Z54" s="35" t="s">
        <v>126</v>
      </c>
      <c r="AB54" s="14" t="s">
        <v>220</v>
      </c>
      <c r="AD54" s="26" t="s">
        <v>225</v>
      </c>
      <c r="AL54" s="15" t="s">
        <v>37</v>
      </c>
      <c r="AM54" s="15" t="s">
        <v>28</v>
      </c>
    </row>
    <row r="55" spans="1:39">
      <c r="A55" s="2" t="s">
        <v>116</v>
      </c>
      <c r="C55" s="2" t="s">
        <v>117</v>
      </c>
      <c r="E55" s="2" t="s">
        <v>118</v>
      </c>
      <c r="G55" s="2" t="s">
        <v>119</v>
      </c>
      <c r="I55" s="2" t="s">
        <v>120</v>
      </c>
      <c r="K55" s="2" t="s">
        <v>121</v>
      </c>
      <c r="M55" s="2" t="s">
        <v>205</v>
      </c>
      <c r="O55" s="2" t="s">
        <v>211</v>
      </c>
      <c r="P55" s="14" t="s">
        <v>116</v>
      </c>
      <c r="R55" s="14" t="s">
        <v>117</v>
      </c>
      <c r="T55" s="14" t="s">
        <v>118</v>
      </c>
      <c r="V55" s="14" t="s">
        <v>119</v>
      </c>
      <c r="X55" s="14" t="s">
        <v>120</v>
      </c>
      <c r="Z55" s="35" t="s">
        <v>126</v>
      </c>
      <c r="AB55" s="14" t="s">
        <v>220</v>
      </c>
      <c r="AD55" s="26" t="s">
        <v>226</v>
      </c>
      <c r="AL55" s="15" t="s">
        <v>37</v>
      </c>
      <c r="AM55" s="15" t="s">
        <v>28</v>
      </c>
    </row>
    <row r="56" spans="1:39">
      <c r="A56" s="2" t="s">
        <v>116</v>
      </c>
      <c r="C56" s="2" t="s">
        <v>117</v>
      </c>
      <c r="E56" s="2" t="s">
        <v>118</v>
      </c>
      <c r="G56" s="2" t="s">
        <v>119</v>
      </c>
      <c r="I56" s="2" t="s">
        <v>120</v>
      </c>
      <c r="K56" s="2" t="s">
        <v>121</v>
      </c>
      <c r="M56" s="2" t="s">
        <v>205</v>
      </c>
      <c r="O56" s="2" t="s">
        <v>212</v>
      </c>
      <c r="P56" s="14" t="s">
        <v>116</v>
      </c>
      <c r="R56" s="14" t="s">
        <v>117</v>
      </c>
      <c r="T56" s="14" t="s">
        <v>118</v>
      </c>
      <c r="V56" s="14" t="s">
        <v>119</v>
      </c>
      <c r="X56" s="14" t="s">
        <v>120</v>
      </c>
      <c r="Z56" s="35" t="s">
        <v>126</v>
      </c>
      <c r="AB56" s="14" t="s">
        <v>220</v>
      </c>
      <c r="AD56" s="26" t="s">
        <v>227</v>
      </c>
      <c r="AL56" s="15" t="s">
        <v>37</v>
      </c>
      <c r="AM56" s="15" t="s">
        <v>28</v>
      </c>
    </row>
    <row r="57" spans="1:39">
      <c r="A57" s="2" t="s">
        <v>116</v>
      </c>
      <c r="C57" s="2" t="s">
        <v>117</v>
      </c>
      <c r="E57" s="2" t="s">
        <v>118</v>
      </c>
      <c r="G57" s="2" t="s">
        <v>119</v>
      </c>
      <c r="I57" s="2" t="s">
        <v>120</v>
      </c>
      <c r="K57" s="2" t="s">
        <v>121</v>
      </c>
      <c r="M57" s="2" t="s">
        <v>205</v>
      </c>
      <c r="O57" s="2" t="s">
        <v>213</v>
      </c>
      <c r="P57" s="14" t="s">
        <v>116</v>
      </c>
      <c r="R57" s="14" t="s">
        <v>117</v>
      </c>
      <c r="T57" s="14" t="s">
        <v>118</v>
      </c>
      <c r="V57" s="14" t="s">
        <v>119</v>
      </c>
      <c r="X57" s="14" t="s">
        <v>120</v>
      </c>
      <c r="Z57" s="35" t="s">
        <v>126</v>
      </c>
      <c r="AB57" s="14" t="s">
        <v>220</v>
      </c>
      <c r="AD57" s="26" t="s">
        <v>228</v>
      </c>
      <c r="AL57" s="15" t="s">
        <v>37</v>
      </c>
      <c r="AM57" s="15" t="s">
        <v>28</v>
      </c>
    </row>
    <row r="58" spans="1:39">
      <c r="A58" s="2" t="s">
        <v>116</v>
      </c>
      <c r="C58" s="2" t="s">
        <v>117</v>
      </c>
      <c r="E58" s="2" t="s">
        <v>118</v>
      </c>
      <c r="G58" s="2" t="s">
        <v>119</v>
      </c>
      <c r="I58" s="2" t="s">
        <v>120</v>
      </c>
      <c r="K58" s="2" t="s">
        <v>121</v>
      </c>
      <c r="M58" s="2" t="s">
        <v>205</v>
      </c>
      <c r="O58" s="2" t="s">
        <v>214</v>
      </c>
      <c r="P58" s="14" t="s">
        <v>116</v>
      </c>
      <c r="R58" s="14" t="s">
        <v>117</v>
      </c>
      <c r="T58" s="14" t="s">
        <v>118</v>
      </c>
      <c r="V58" s="14" t="s">
        <v>119</v>
      </c>
      <c r="X58" s="14" t="s">
        <v>120</v>
      </c>
      <c r="Z58" s="35" t="s">
        <v>126</v>
      </c>
      <c r="AB58" s="14" t="s">
        <v>220</v>
      </c>
      <c r="AD58" s="26" t="s">
        <v>229</v>
      </c>
      <c r="AL58" s="15" t="s">
        <v>37</v>
      </c>
      <c r="AM58" s="15" t="s">
        <v>28</v>
      </c>
    </row>
    <row r="59" spans="1:39">
      <c r="A59" s="2" t="s">
        <v>116</v>
      </c>
      <c r="C59" s="2" t="s">
        <v>117</v>
      </c>
      <c r="E59" s="2" t="s">
        <v>118</v>
      </c>
      <c r="G59" s="2" t="s">
        <v>119</v>
      </c>
      <c r="I59" s="2" t="s">
        <v>120</v>
      </c>
      <c r="K59" s="2" t="s">
        <v>121</v>
      </c>
      <c r="M59" s="2" t="s">
        <v>205</v>
      </c>
      <c r="O59" s="2" t="s">
        <v>215</v>
      </c>
      <c r="P59" s="14" t="s">
        <v>116</v>
      </c>
      <c r="R59" s="14" t="s">
        <v>117</v>
      </c>
      <c r="T59" s="14" t="s">
        <v>118</v>
      </c>
      <c r="V59" s="14" t="s">
        <v>119</v>
      </c>
      <c r="X59" s="14" t="s">
        <v>120</v>
      </c>
      <c r="Z59" s="35" t="s">
        <v>126</v>
      </c>
      <c r="AB59" s="14" t="s">
        <v>220</v>
      </c>
      <c r="AD59" s="26" t="s">
        <v>230</v>
      </c>
      <c r="AL59" s="15" t="s">
        <v>37</v>
      </c>
      <c r="AM59" s="15" t="s">
        <v>28</v>
      </c>
    </row>
    <row r="60" spans="1:39">
      <c r="A60" s="2" t="s">
        <v>116</v>
      </c>
      <c r="C60" s="2" t="s">
        <v>117</v>
      </c>
      <c r="E60" s="2" t="s">
        <v>118</v>
      </c>
      <c r="G60" s="2" t="s">
        <v>119</v>
      </c>
      <c r="I60" s="2" t="s">
        <v>120</v>
      </c>
      <c r="K60" s="2" t="s">
        <v>121</v>
      </c>
      <c r="M60" s="2" t="s">
        <v>205</v>
      </c>
      <c r="O60" s="2" t="s">
        <v>216</v>
      </c>
      <c r="P60" s="14" t="s">
        <v>116</v>
      </c>
      <c r="R60" s="14" t="s">
        <v>117</v>
      </c>
      <c r="T60" s="14" t="s">
        <v>118</v>
      </c>
      <c r="V60" s="14" t="s">
        <v>119</v>
      </c>
      <c r="X60" s="14" t="s">
        <v>120</v>
      </c>
      <c r="Z60" s="35" t="s">
        <v>126</v>
      </c>
      <c r="AB60" s="14" t="s">
        <v>220</v>
      </c>
      <c r="AD60" s="26" t="s">
        <v>231</v>
      </c>
      <c r="AL60" s="15" t="s">
        <v>37</v>
      </c>
      <c r="AM60" s="15" t="s">
        <v>28</v>
      </c>
    </row>
    <row r="61" spans="1:39">
      <c r="A61" s="2" t="s">
        <v>116</v>
      </c>
      <c r="C61" s="2" t="s">
        <v>117</v>
      </c>
      <c r="E61" s="2" t="s">
        <v>118</v>
      </c>
      <c r="G61" s="2" t="s">
        <v>119</v>
      </c>
      <c r="I61" s="2" t="s">
        <v>120</v>
      </c>
      <c r="K61" s="2" t="s">
        <v>121</v>
      </c>
      <c r="M61" s="2" t="s">
        <v>205</v>
      </c>
      <c r="O61" s="2" t="s">
        <v>217</v>
      </c>
      <c r="P61" s="14" t="s">
        <v>116</v>
      </c>
      <c r="R61" s="14" t="s">
        <v>117</v>
      </c>
      <c r="T61" s="14" t="s">
        <v>118</v>
      </c>
      <c r="V61" s="14" t="s">
        <v>119</v>
      </c>
      <c r="X61" s="14" t="s">
        <v>120</v>
      </c>
      <c r="Z61" s="35" t="s">
        <v>126</v>
      </c>
      <c r="AB61" s="14" t="s">
        <v>220</v>
      </c>
      <c r="AD61" s="26" t="s">
        <v>232</v>
      </c>
      <c r="AL61" s="15" t="s">
        <v>37</v>
      </c>
      <c r="AM61" s="15" t="s">
        <v>28</v>
      </c>
    </row>
    <row r="62" spans="1:39">
      <c r="A62" s="2" t="s">
        <v>116</v>
      </c>
      <c r="C62" s="2" t="s">
        <v>117</v>
      </c>
      <c r="E62" s="2" t="s">
        <v>118</v>
      </c>
      <c r="G62" s="2" t="s">
        <v>119</v>
      </c>
      <c r="I62" s="2" t="s">
        <v>120</v>
      </c>
      <c r="K62" s="2" t="s">
        <v>121</v>
      </c>
      <c r="M62" s="2" t="s">
        <v>205</v>
      </c>
      <c r="O62" s="2" t="s">
        <v>218</v>
      </c>
      <c r="P62" s="14" t="s">
        <v>116</v>
      </c>
      <c r="R62" s="14" t="s">
        <v>117</v>
      </c>
      <c r="T62" s="14" t="s">
        <v>118</v>
      </c>
      <c r="V62" s="14" t="s">
        <v>119</v>
      </c>
      <c r="X62" s="14" t="s">
        <v>120</v>
      </c>
      <c r="Z62" s="35" t="s">
        <v>126</v>
      </c>
      <c r="AB62" s="14" t="s">
        <v>220</v>
      </c>
      <c r="AD62" s="26" t="s">
        <v>233</v>
      </c>
      <c r="AL62" s="15" t="s">
        <v>37</v>
      </c>
      <c r="AM62" s="15" t="s">
        <v>28</v>
      </c>
    </row>
    <row r="63" spans="1:39">
      <c r="A63" s="2" t="s">
        <v>116</v>
      </c>
      <c r="C63" s="2" t="s">
        <v>117</v>
      </c>
      <c r="E63" s="2" t="s">
        <v>118</v>
      </c>
      <c r="G63" s="2" t="s">
        <v>119</v>
      </c>
      <c r="I63" s="2" t="s">
        <v>120</v>
      </c>
      <c r="K63" s="2" t="s">
        <v>121</v>
      </c>
      <c r="M63" s="2" t="s">
        <v>205</v>
      </c>
      <c r="O63" s="2" t="s">
        <v>219</v>
      </c>
      <c r="P63" s="14" t="s">
        <v>116</v>
      </c>
      <c r="R63" s="14" t="s">
        <v>117</v>
      </c>
      <c r="T63" s="14" t="s">
        <v>118</v>
      </c>
      <c r="V63" s="14" t="s">
        <v>119</v>
      </c>
      <c r="X63" s="14" t="s">
        <v>120</v>
      </c>
      <c r="Z63" s="35" t="s">
        <v>126</v>
      </c>
      <c r="AB63" s="14" t="s">
        <v>220</v>
      </c>
      <c r="AD63" s="26" t="s">
        <v>234</v>
      </c>
      <c r="AL63" s="15" t="s">
        <v>37</v>
      </c>
      <c r="AM63"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9:AD11 AC5:AD8 A1:AD4 A5:AA8 A116:AD1048576 A13:AD63">
    <cfRule type="expression" dxfId="20" priority="70">
      <formula>ROW(A1)&gt;5</formula>
    </cfRule>
  </conditionalFormatting>
  <conditionalFormatting sqref="P9:AC11 AC5:AC8 P1:P4 Q3:AC4 P5:AA8 P116:AC1048567 P13:AC16 P18:AC63">
    <cfRule type="expression" dxfId="19" priority="75">
      <formula>AND(NOT(ISBLANK(P1)),COUNTA(Q1:$AD1)=0)</formula>
    </cfRule>
  </conditionalFormatting>
  <conditionalFormatting sqref="P9:AC11 AC5:AC8 P4:AC4 P5:AA8 P116:AC1048576 P13:AC63">
    <cfRule type="containsText" dxfId="18" priority="74" operator="containsText" text=" ">
      <formula>NOT(ISERROR(SEARCH(" ",P4)))</formula>
    </cfRule>
  </conditionalFormatting>
  <conditionalFormatting sqref="Z5:Z11 Z13:Z19">
    <cfRule type="expression" dxfId="17" priority="73">
      <formula>ROW(Z5)&gt;5</formula>
    </cfRule>
  </conditionalFormatting>
  <conditionalFormatting sqref="AD1:AD11 AD49:AD63 AD13:AD16 AD18:AD47 AD116:AD1048576">
    <cfRule type="expression" dxfId="16" priority="71">
      <formula>NOT(OR(OR(AD1="",AD1="Species"),_xlfn.CONCAT(AB1," ")=LEFT(AD1,LEN(AB1)+1)))</formula>
    </cfRule>
  </conditionalFormatting>
  <conditionalFormatting sqref="AM116:AM1048576 AM4:AM11 AM13:AM28 AM47:AM49">
    <cfRule type="expression" dxfId="15" priority="63">
      <formula>NOT(AM4=proposedRank)</formula>
    </cfRule>
  </conditionalFormatting>
  <conditionalFormatting sqref="A48:AD48">
    <cfRule type="expression" dxfId="14" priority="30">
      <formula>ROW(A48)&gt;5</formula>
    </cfRule>
  </conditionalFormatting>
  <conditionalFormatting sqref="P48:AC48">
    <cfRule type="containsText" dxfId="13" priority="32" operator="containsText" text=" ">
      <formula>NOT(ISERROR(SEARCH(" ",P48)))</formula>
    </cfRule>
  </conditionalFormatting>
  <conditionalFormatting sqref="AD48">
    <cfRule type="expression" dxfId="12" priority="31">
      <formula>NOT(OR(OR(AD48="",AD48="Species"),_xlfn.CONCAT(AB48," ")=LEFT(AD48,LEN(AB48)+1)))</formula>
    </cfRule>
  </conditionalFormatting>
  <conditionalFormatting sqref="AM48">
    <cfRule type="expression" dxfId="11" priority="29">
      <formula>NOT(AM48=proposedRank)</formula>
    </cfRule>
  </conditionalFormatting>
  <conditionalFormatting sqref="P1048568:AC1048576">
    <cfRule type="expression" dxfId="10" priority="76">
      <formula>AND(NOT(ISBLANK(P1048568)),COUNTA(Q1048568:$AD1048569)=0)</formula>
    </cfRule>
  </conditionalFormatting>
  <conditionalFormatting sqref="AB5:AB8">
    <cfRule type="expression" dxfId="9" priority="26">
      <formula>ROW(AB5)&gt;5</formula>
    </cfRule>
  </conditionalFormatting>
  <conditionalFormatting sqref="AB5:AB8">
    <cfRule type="expression" dxfId="8" priority="28">
      <formula>AND(NOT(ISBLANK(AB5)),COUNTA(AC5:$AD5)=0)</formula>
    </cfRule>
  </conditionalFormatting>
  <conditionalFormatting sqref="AB5:AB8">
    <cfRule type="containsText" dxfId="7" priority="27" operator="containsText" text=" ">
      <formula>NOT(ISERROR(SEARCH(" ",AB5)))</formula>
    </cfRule>
  </conditionalFormatting>
  <conditionalFormatting sqref="A12:AD12">
    <cfRule type="expression" dxfId="6" priority="22">
      <formula>ROW(A12)&gt;5</formula>
    </cfRule>
  </conditionalFormatting>
  <conditionalFormatting sqref="P12:AC12">
    <cfRule type="expression" dxfId="5" priority="25">
      <formula>AND(NOT(ISBLANK(P12)),COUNTA(Q12:$AD12)=0)</formula>
    </cfRule>
  </conditionalFormatting>
  <conditionalFormatting sqref="P12:AC12">
    <cfRule type="containsText" dxfId="4" priority="24" operator="containsText" text=" ">
      <formula>NOT(ISERROR(SEARCH(" ",P12)))</formula>
    </cfRule>
  </conditionalFormatting>
  <conditionalFormatting sqref="AD12">
    <cfRule type="expression" dxfId="3" priority="23">
      <formula>NOT(OR(OR(AD12="",AD12="Species"),_xlfn.CONCAT(AB12," ")=LEFT(AD12,LEN(AB12)+1)))</formula>
    </cfRule>
  </conditionalFormatting>
  <conditionalFormatting sqref="AM12">
    <cfRule type="expression" dxfId="2" priority="21">
      <formula>NOT(AM12=proposedRank)</formula>
    </cfRule>
  </conditionalFormatting>
  <conditionalFormatting sqref="AM29:AM49">
    <cfRule type="expression" dxfId="1" priority="3">
      <formula>NOT(AM29=proposedRank)</formula>
    </cfRule>
  </conditionalFormatting>
  <conditionalFormatting sqref="AM50:AM63">
    <cfRule type="expression" dxfId="0" priority="2">
      <formula>NOT(AM50=proposedRank)</formula>
    </cfRule>
  </conditionalFormatting>
  <dataValidations count="16">
    <dataValidation type="custom" allowBlank="1" showInputMessage="1" showErrorMessage="1" errorTitle="Binomial Naming" error="Species name must start with the name of it's genus." promptTitle="binomial" sqref="AD4" xr:uid="{44D0E0FA-A57D-4379-B00B-A470CA13BEF4}">
      <formula1>OR(LEFT(#REF!,LEN(#REF!))=#REF!,#REF!="Species")</formula1>
    </dataValidation>
    <dataValidation type="custom" allowBlank="1" showInputMessage="1" showErrorMessage="1" errorTitle="Binomial Naming" error="Species name must start with the name of it's genus." promptTitle="binomial" sqref="AD54:AD63 AD24:AD27 AD32:AD48 AD120:AD1048576 AD12:AD17" xr:uid="{6E34CF54-890D-411B-8B8E-06C62F097B5D}">
      <formula1>OR(LEFT(AD8,LEN(AB8))=AB8,AD8="Species")</formula1>
    </dataValidation>
    <dataValidation type="custom" allowBlank="1" showInputMessage="1" showErrorMessage="1" errorTitle="Binomial Naming" error="Species name must start with the name of it's genus." promptTitle="binomial" sqref="AD1:AD3" xr:uid="{E4A55A30-F4BC-44DB-BC3B-E3BCBF30BD72}">
      <formula1>OR(LEFT(AD1048575,LEN(AB1048575))=AB1048575,AD1048575="Species")</formula1>
    </dataValidation>
    <dataValidation type="custom" allowBlank="1" showInputMessage="1" showErrorMessage="1" errorTitle="Binomial Naming" error="Species name must start with the name of it's genus." promptTitle="binomial" sqref="AD28:AD31" xr:uid="{9E7A41CF-CFED-4393-97BE-96EC2008A6A7}">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Q3:AC4 P1:P4 P116:AC1048576 P5:AC27 P28:AC63" xr:uid="{B0AA7A4B-4D46-4E38-B5FE-0B46A928D8BD}"/>
    <dataValidation type="custom" allowBlank="1" showInputMessage="1" showErrorMessage="1" errorTitle="Binomial Naming" error="Species name must start with the name of it's genus." promptTitle="binomial" sqref="AD18:AD19" xr:uid="{0E7C6909-86E0-4B2E-B5A5-92B0960CF49D}">
      <formula1>OR(LEFT(AD1,LEN(AB1))=AB1,AD1="Species")</formula1>
    </dataValidation>
    <dataValidation type="custom" allowBlank="1" showInputMessage="1" showErrorMessage="1" errorTitle="Binomial Naming" error="Species name must start with the name of it's genus." promptTitle="binomial" sqref="AD8" xr:uid="{9CC844D2-9B7C-4C9B-B3F8-5115219E3591}">
      <formula1>OR(LEFT(#REF!,LEN(#REF!))=#REF!,#REF!="Species")</formula1>
    </dataValidation>
    <dataValidation type="custom" allowBlank="1" showInputMessage="1" showErrorMessage="1" errorTitle="Binomial Naming" error="Species name must start with the name of it's genus." promptTitle="binomial" sqref="AD9" xr:uid="{76AADD80-D538-4389-A1C5-DD6F01746EDF}">
      <formula1>OR(LEFT(#REF!,LEN(#REF!))=#REF!,#REF!="Species")</formula1>
    </dataValidation>
    <dataValidation type="custom" allowBlank="1" showInputMessage="1" showErrorMessage="1" errorTitle="Binomial Naming" error="Species name must start with the name of it's genus." promptTitle="binomial" sqref="AD10:AD11 AD49 AD18:AD19" xr:uid="{9B46ED8D-CC73-408D-BBCA-8B8C8D38348A}">
      <formula1>OR(LEFT(AD5,LEN(AB5))=AB5,AD5="Species")</formula1>
    </dataValidation>
    <dataValidation type="custom" allowBlank="1" showInputMessage="1" showErrorMessage="1" errorTitle="Binomial Naming" error="Species name must start with the name of it's genus." promptTitle="binomial" sqref="AD20:AD23 AD50:AD53" xr:uid="{5354ADCD-4CE0-493B-AB18-6A4D330789B5}">
      <formula1>OR(LEFT(AD13,LEN(AB13))=AB13,AD13="Species")</formula1>
    </dataValidation>
    <dataValidation type="custom" allowBlank="1" showInputMessage="1" showErrorMessage="1" errorTitle="Binomial Naming" error="Species name must start with the name of it's genus." promptTitle="binomial" sqref="AD48" xr:uid="{AD648782-9094-4C13-8156-C5A46C265755}">
      <formula1>OR(LEFT(AD18,LEN(AB18))=AB18,AD18="Species")</formula1>
    </dataValidation>
    <dataValidation type="custom" allowBlank="1" showInputMessage="1" showErrorMessage="1" errorTitle="Binomial Naming" error="Species name must start with the name of it's genus." promptTitle="binomial" sqref="AD5" xr:uid="{F6676640-C539-4E2B-BAA6-351D97803522}">
      <formula1>OR(LEFT(AD19,LEN(AB19))=AB19,AD19="Species")</formula1>
    </dataValidation>
    <dataValidation type="custom" allowBlank="1" showInputMessage="1" showErrorMessage="1" errorTitle="Binomial Naming" error="Species name must start with the name of it's genus." promptTitle="binomial" sqref="AD47:AD48" xr:uid="{9836F070-CD79-4328-AC29-AAF22CA0C064}">
      <formula1>OR(LEFT(AD3,LEN(AB3))=AB3,AD3="Species")</formula1>
    </dataValidation>
    <dataValidation type="custom" allowBlank="1" showInputMessage="1" showErrorMessage="1" errorTitle="Binomial Naming" error="Species name must start with the name of it's genus." promptTitle="binomial" sqref="AD49" xr:uid="{9C0CAAE3-123B-4DFA-B91E-D7559DB1F388}">
      <formula1>OR(LEFT(AD4,LEN(AB4))=AB4,AD4="Species")</formula1>
    </dataValidation>
    <dataValidation type="custom" allowBlank="1" showInputMessage="1" showErrorMessage="1" errorTitle="Binomial Naming" error="Species name must start with the name of it's genus." promptTitle="binomial" sqref="AD6" xr:uid="{ECE117C3-CA22-4745-900F-96B3A779476D}">
      <formula1>OR(LEFT(AD47,LEN(AB47))=AB47,AD47="Species")</formula1>
    </dataValidation>
    <dataValidation type="custom" allowBlank="1" showInputMessage="1" showErrorMessage="1" errorTitle="Binomial Naming" error="Species name must start with the name of it's genus." promptTitle="binomial" sqref="AD7" xr:uid="{400161F6-7300-46E3-825C-E441E530A39B}">
      <formula1>OR(LEFT(AD49,LEN(AB49))=AB49,AD49="Species")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0D65EADE-82E0-4E30-B535-CB236B7EDD08}">
          <x14:formula1>
            <xm:f>'Menu Items (Do not change)'!$E:$E</xm:f>
          </x14:formula1>
          <xm:sqref>AM1:AM2 AM116:AM1048576 AM4:AM27 AM28:AM63</xm:sqref>
        </x14:dataValidation>
        <x14:dataValidation type="list" errorStyle="warning" allowBlank="1" showInputMessage="1" showErrorMessage="1" xr:uid="{F23F36CF-AF83-4F4A-AAEB-9E7800BF0E90}">
          <x14:formula1>
            <xm:f>'Menu Items (Do not change)'!$D:$D</xm:f>
          </x14:formula1>
          <xm:sqref>AL1:AL2 AL116:AL1048576 AL4:AL27 AL28:AL63</xm:sqref>
        </x14:dataValidation>
        <x14:dataValidation type="custom" allowBlank="1" showInputMessage="1" showErrorMessage="1" errorTitle="Binomial Naming" error="Species name must start with the name of it's genus." promptTitle="binomial" xr:uid="{F45C947A-A04B-4478-8B25-F4CA1D9408A5}">
          <x14:formula1>
            <xm:f>OR(LEFT('C:\Data Drive\Current\[temp.xlsx]Proposal Template'!#REF!,LEN('C:\Data Drive\Current\[temp.xlsx]Proposal Template'!#REF!))='C:\Data Drive\Current\[temp.xlsx]Proposal Template'!#REF!,'C:\Data Drive\Current\[temp.xlsx]Proposal Template'!#REF!="Species")</xm:f>
          </x14:formula1>
          <xm:sqref>AD116:AD119</xm:sqref>
        </x14:dataValidation>
        <x14:dataValidation type="list" allowBlank="1" showInputMessage="1" showErrorMessage="1" xr:uid="{34539EC7-9C87-4707-BB3D-F1EB8F46CA45}">
          <x14:formula1>
            <xm:f>'Menu Items (Do not change)'!$A:$A</xm:f>
          </x14:formula1>
          <xm:sqref>AI116:AI1048576 AI1:AI27 AI28:AI63</xm:sqref>
        </x14:dataValidation>
        <x14:dataValidation type="list" allowBlank="1" showInputMessage="1" showErrorMessage="1" xr:uid="{D26AE975-0D29-4FC0-9D59-72E111EA4419}">
          <x14:formula1>
            <xm:f>'Menu Items (Do not change)'!$B:$B</xm:f>
          </x14:formula1>
          <xm:sqref>AJ116:AJ1048576 AJ1:AJ27 AJ28:AJ63</xm:sqref>
        </x14:dataValidation>
        <x14:dataValidation type="list" allowBlank="1" showInputMessage="1" showErrorMessage="1" xr:uid="{CAC5F0EF-B061-4157-A1EB-4C72EF7B1A57}">
          <x14:formula1>
            <xm:f>'Menu Items (Do not change)'!$C:$C</xm:f>
          </x14:formula1>
          <xm:sqref>AK116:AK1048576 AK1:AK27 AK28:AK63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6"/>
  <cols>
    <col min="1" max="1" width="16" bestFit="1" customWidth="1"/>
    <col min="2" max="2" width="18.8984375" bestFit="1" customWidth="1"/>
    <col min="3" max="3" width="22.8984375" bestFit="1" customWidth="1"/>
    <col min="4" max="5" width="13.09765625" bestFit="1" customWidth="1"/>
    <col min="6" max="6" width="2.59765625" customWidth="1"/>
    <col min="7" max="7" width="43.898437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Peter Simmonds</cp:lastModifiedBy>
  <dcterms:created xsi:type="dcterms:W3CDTF">2023-02-08T19:24:03Z</dcterms:created>
  <dcterms:modified xsi:type="dcterms:W3CDTF">2025-07-09T16:11:19Z</dcterms:modified>
</cp:coreProperties>
</file>